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sheet1!$A$3:$N$3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<sst xmlns="http://schemas.openxmlformats.org/spreadsheetml/2006/main" count="221" uniqueCount="143">
  <si>
    <t>附件3：</t>
  </si>
  <si>
    <t>乐东黎族自治县2024年度公开招聘医疗卫生专业人才考试招聘综合成绩表</t>
  </si>
  <si>
    <t>序号</t>
  </si>
  <si>
    <t>岗位代码</t>
  </si>
  <si>
    <t>报考岗位</t>
  </si>
  <si>
    <t>姓名</t>
  </si>
  <si>
    <t>准考证号</t>
  </si>
  <si>
    <t>笔试成绩</t>
  </si>
  <si>
    <t>笔试成绩*60%</t>
  </si>
  <si>
    <t>面试成绩</t>
  </si>
  <si>
    <t>面试成绩*40%</t>
  </si>
  <si>
    <t>综合成绩</t>
  </si>
  <si>
    <t>排名</t>
  </si>
  <si>
    <t>备注</t>
  </si>
  <si>
    <t>0201</t>
  </si>
  <si>
    <t>中医康复科医师</t>
  </si>
  <si>
    <t>陈娜</t>
  </si>
  <si>
    <t>202412220506</t>
  </si>
  <si>
    <t>0202</t>
  </si>
  <si>
    <t>临床医师</t>
  </si>
  <si>
    <t>王远莉</t>
  </si>
  <si>
    <t>202412220108</t>
  </si>
  <si>
    <t>黄小街</t>
  </si>
  <si>
    <t>202412220115</t>
  </si>
  <si>
    <t>董文帆</t>
  </si>
  <si>
    <t>202412220118</t>
  </si>
  <si>
    <t>刘思宇</t>
  </si>
  <si>
    <t>202412220112</t>
  </si>
  <si>
    <t>王景向</t>
  </si>
  <si>
    <t>202412220110</t>
  </si>
  <si>
    <t>陈蓝青</t>
  </si>
  <si>
    <t>202412220106</t>
  </si>
  <si>
    <t>邢雅碧</t>
  </si>
  <si>
    <t>202412220107</t>
  </si>
  <si>
    <t>0203</t>
  </si>
  <si>
    <t>五官科医师</t>
  </si>
  <si>
    <t>符小厅</t>
  </si>
  <si>
    <t>202412220125</t>
  </si>
  <si>
    <t>许世君</t>
  </si>
  <si>
    <t>202412220120</t>
  </si>
  <si>
    <t>0204</t>
  </si>
  <si>
    <t xml:space="preserve"> 脑电图室医师</t>
  </si>
  <si>
    <t>莫智深</t>
  </si>
  <si>
    <t>202412220127</t>
  </si>
  <si>
    <t>0206</t>
  </si>
  <si>
    <t>临床医生</t>
  </si>
  <si>
    <t>张俏俏</t>
  </si>
  <si>
    <t>202412220416</t>
  </si>
  <si>
    <t>朱俊</t>
  </si>
  <si>
    <t>202412220415</t>
  </si>
  <si>
    <t>蔡仁婷</t>
  </si>
  <si>
    <t>202412220414</t>
  </si>
  <si>
    <t>洪庆妹</t>
  </si>
  <si>
    <t>202412220309</t>
  </si>
  <si>
    <t>黄霞</t>
  </si>
  <si>
    <t>202412220312</t>
  </si>
  <si>
    <t>黄诗</t>
  </si>
  <si>
    <t>202412220402</t>
  </si>
  <si>
    <t>-</t>
  </si>
  <si>
    <t>0207</t>
  </si>
  <si>
    <t>精神科医生</t>
  </si>
  <si>
    <t>吉叶祥</t>
  </si>
  <si>
    <t>202412220423</t>
  </si>
  <si>
    <t>符克顺</t>
  </si>
  <si>
    <t>202412220425</t>
  </si>
  <si>
    <t>邢增文</t>
  </si>
  <si>
    <t>202412220424</t>
  </si>
  <si>
    <t>董运东</t>
  </si>
  <si>
    <t>202412220426</t>
  </si>
  <si>
    <t>面试成绩不合格</t>
  </si>
  <si>
    <t>0211</t>
  </si>
  <si>
    <t>中医科医生</t>
  </si>
  <si>
    <t>潘玥伶</t>
  </si>
  <si>
    <t>202412220508</t>
  </si>
  <si>
    <t>0214</t>
  </si>
  <si>
    <t>中医师岗</t>
  </si>
  <si>
    <t>张忠键</t>
  </si>
  <si>
    <t>202412220519</t>
  </si>
  <si>
    <t>羊桃香</t>
  </si>
  <si>
    <t>202412220510</t>
  </si>
  <si>
    <t>陈童</t>
  </si>
  <si>
    <t>202412220523</t>
  </si>
  <si>
    <t>王新芳</t>
  </si>
  <si>
    <t>202412220522</t>
  </si>
  <si>
    <t>孙小艺</t>
  </si>
  <si>
    <t>202412220517</t>
  </si>
  <si>
    <t>李淑子</t>
  </si>
  <si>
    <t>202412220514</t>
  </si>
  <si>
    <t>吴桐</t>
  </si>
  <si>
    <t>202412220512</t>
  </si>
  <si>
    <t>0215</t>
  </si>
  <si>
    <t>中药师</t>
  </si>
  <si>
    <t>覃小霞</t>
  </si>
  <si>
    <t>202412220504</t>
  </si>
  <si>
    <t>0216</t>
  </si>
  <si>
    <t>综合岗</t>
  </si>
  <si>
    <t>陈向玮</t>
  </si>
  <si>
    <t>202412220608</t>
  </si>
  <si>
    <t>韦子寒</t>
  </si>
  <si>
    <t>202412220624</t>
  </si>
  <si>
    <t>孙德明</t>
  </si>
  <si>
    <t>202412220602</t>
  </si>
  <si>
    <t>孟超强</t>
  </si>
  <si>
    <t>202412220610</t>
  </si>
  <si>
    <t>陈海霞</t>
  </si>
  <si>
    <t>202412220604</t>
  </si>
  <si>
    <t>杨婷</t>
  </si>
  <si>
    <t>202412220614</t>
  </si>
  <si>
    <t>0217</t>
  </si>
  <si>
    <t>医疗技术岗</t>
  </si>
  <si>
    <t>陈春</t>
  </si>
  <si>
    <t>202412220801</t>
  </si>
  <si>
    <t>陈秋洁</t>
  </si>
  <si>
    <t>202412220813</t>
  </si>
  <si>
    <t>周阳丽</t>
  </si>
  <si>
    <t>202412220627</t>
  </si>
  <si>
    <t>陈贇贇</t>
  </si>
  <si>
    <t>202412220716</t>
  </si>
  <si>
    <t>邢海莉</t>
  </si>
  <si>
    <t>202412220823</t>
  </si>
  <si>
    <t>郭素琴</t>
  </si>
  <si>
    <t>202412220722</t>
  </si>
  <si>
    <t>0218</t>
  </si>
  <si>
    <t>健康教育岗</t>
  </si>
  <si>
    <t>李欣苡</t>
  </si>
  <si>
    <t>202412220919</t>
  </si>
  <si>
    <t>李龙腾</t>
  </si>
  <si>
    <t>202412221010</t>
  </si>
  <si>
    <t>张钰玲</t>
  </si>
  <si>
    <t>202412220914</t>
  </si>
  <si>
    <t>0219</t>
  </si>
  <si>
    <t>苏益妹</t>
  </si>
  <si>
    <t>202412220302</t>
  </si>
  <si>
    <t>王霜</t>
  </si>
  <si>
    <t>202412220223</t>
  </si>
  <si>
    <t>李碧清</t>
  </si>
  <si>
    <t>202412220305</t>
  </si>
  <si>
    <t>吴亚珊</t>
  </si>
  <si>
    <t>202412220306</t>
  </si>
  <si>
    <t>汪峰琳</t>
  </si>
  <si>
    <t>202412220207</t>
  </si>
  <si>
    <t>黄妙</t>
  </si>
  <si>
    <t>202412220219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</si>
</sst>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0_);[Red]\(0.00\)"/>
  </numFmts>
  <fonts count="30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26"/>
      <color indexed="8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b/>
      <sz val="26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NumberFormat="1" applyFont="1" applyFill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4"/>
  <sheetViews>
    <sheetView tabSelected="1" zoomScale="70" zoomScaleNormal="70" workbookViewId="0">
      <pane ySplit="3" topLeftCell="A52" activePane="bottomLeft" state="frozen"/>
      <selection/>
      <selection pane="bottomLeft" activeCell="F24" sqref="F24:H24"/>
    </sheetView>
  </sheetViews>
  <sheetFormatPr defaultColWidth="9" defaultRowHeight="13.5"/>
  <cols>
    <col min="1" max="1" width="10.7166666666667" style="3" customWidth="1"/>
    <col min="2" max="2" width="21.8333333333333" style="4" customWidth="1"/>
    <col min="3" max="3" width="30.3583333333333" style="4" customWidth="1"/>
    <col min="4" max="4" width="21.7833333333333" style="4" customWidth="1"/>
    <col min="5" max="5" width="20.8333333333333" style="4" customWidth="1"/>
    <col min="6" max="6" width="19.5" style="5" customWidth="1"/>
    <col min="7" max="7" width="20.6666666666667" style="5" customWidth="1"/>
    <col min="8" max="9" width="21.6666666666667" style="5" customWidth="1"/>
    <col min="10" max="10" width="21" style="5" customWidth="1"/>
    <col min="11" max="11" width="18.75" style="6" customWidth="1"/>
    <col min="12" max="12" width="27" style="7" customWidth="1"/>
    <col min="13" max="13" width="11.8333333333333" style="8" customWidth="1"/>
    <col min="14" max="16384" width="9" style="8"/>
  </cols>
  <sheetData>
    <row r="1" ht="39" customHeight="1" spans="1:1">
      <c r="A1" s="9" t="s">
        <v>0</v>
      </c>
    </row>
    <row r="2" ht="55" customHeight="1" spans="1:12">
      <c r="A2" s="10" t="s">
        <v>1</v>
      </c>
      <c r="B2" s="11"/>
      <c r="C2" s="12"/>
      <c r="D2" s="12"/>
      <c r="E2" s="12"/>
      <c r="F2" s="12"/>
      <c r="G2" s="12"/>
      <c r="H2" s="12"/>
      <c r="I2" s="12"/>
      <c r="J2" s="12"/>
      <c r="K2" s="26"/>
      <c r="L2" s="27"/>
    </row>
    <row r="3" s="1" customFormat="1" ht="49" customHeight="1" spans="1:12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3" t="s">
        <v>12</v>
      </c>
      <c r="L3" s="14" t="s">
        <v>13</v>
      </c>
    </row>
    <row r="4" s="1" customFormat="1" ht="39" customHeight="1" spans="1:14">
      <c r="A4" s="15">
        <v>1</v>
      </c>
      <c r="B4" s="16" t="s">
        <v>14</v>
      </c>
      <c r="C4" s="17" t="s">
        <v>15</v>
      </c>
      <c r="D4" s="17" t="s">
        <v>16</v>
      </c>
      <c r="E4" s="18" t="s">
        <v>17</v>
      </c>
      <c r="F4" s="19">
        <v>68.57</v>
      </c>
      <c r="G4" s="20">
        <f t="shared" ref="G4:G54" si="0">ROUND(F4*0.6,2)</f>
        <v>41.14</v>
      </c>
      <c r="H4" s="21">
        <v>82.5</v>
      </c>
      <c r="I4" s="28">
        <f t="shared" ref="I4:I54" si="1">ROUND(H4*0.4,2)</f>
        <v>33</v>
      </c>
      <c r="J4" s="24">
        <f t="shared" ref="J4:J54" si="2">G4+I4</f>
        <v>74.14</v>
      </c>
      <c r="K4" s="15">
        <v>1</v>
      </c>
      <c r="L4" s="29"/>
      <c r="M4" s="2"/>
      <c r="N4" s="2"/>
    </row>
    <row r="5" s="1" customFormat="1" ht="39" customHeight="1" spans="1:14">
      <c r="A5" s="15">
        <v>2</v>
      </c>
      <c r="B5" s="16" t="s">
        <v>18</v>
      </c>
      <c r="C5" s="17" t="s">
        <v>19</v>
      </c>
      <c r="D5" s="17" t="s">
        <v>20</v>
      </c>
      <c r="E5" s="18" t="s">
        <v>21</v>
      </c>
      <c r="F5" s="19">
        <v>63.85</v>
      </c>
      <c r="G5" s="20">
        <f t="shared" si="0"/>
        <v>38.31</v>
      </c>
      <c r="H5" s="21">
        <v>80.67</v>
      </c>
      <c r="I5" s="28">
        <f t="shared" si="1"/>
        <v>32.27</v>
      </c>
      <c r="J5" s="24">
        <f t="shared" si="2"/>
        <v>70.58</v>
      </c>
      <c r="K5" s="30">
        <v>1</v>
      </c>
      <c r="L5" s="29"/>
      <c r="M5" s="2"/>
      <c r="N5" s="2"/>
    </row>
    <row r="6" s="1" customFormat="1" ht="39" customHeight="1" spans="1:12">
      <c r="A6" s="15">
        <v>3</v>
      </c>
      <c r="B6" s="22" t="s">
        <v>18</v>
      </c>
      <c r="C6" s="17" t="s">
        <v>19</v>
      </c>
      <c r="D6" s="17" t="s">
        <v>22</v>
      </c>
      <c r="E6" s="18" t="s">
        <v>23</v>
      </c>
      <c r="F6" s="19">
        <v>63.89</v>
      </c>
      <c r="G6" s="20">
        <f t="shared" si="0"/>
        <v>38.33</v>
      </c>
      <c r="H6" s="23">
        <v>80</v>
      </c>
      <c r="I6" s="28">
        <f t="shared" si="1"/>
        <v>32</v>
      </c>
      <c r="J6" s="24">
        <f t="shared" si="2"/>
        <v>70.33</v>
      </c>
      <c r="K6" s="30">
        <v>2</v>
      </c>
      <c r="L6" s="31"/>
    </row>
    <row r="7" s="1" customFormat="1" ht="39" customHeight="1" spans="1:14">
      <c r="A7" s="15">
        <v>4</v>
      </c>
      <c r="B7" s="16" t="s">
        <v>18</v>
      </c>
      <c r="C7" s="17" t="s">
        <v>19</v>
      </c>
      <c r="D7" s="17" t="s">
        <v>24</v>
      </c>
      <c r="E7" s="18" t="s">
        <v>25</v>
      </c>
      <c r="F7" s="19">
        <v>62.79</v>
      </c>
      <c r="G7" s="20">
        <f t="shared" si="0"/>
        <v>37.67</v>
      </c>
      <c r="H7" s="21">
        <v>78.67</v>
      </c>
      <c r="I7" s="28">
        <f t="shared" si="1"/>
        <v>31.47</v>
      </c>
      <c r="J7" s="24">
        <f t="shared" si="2"/>
        <v>69.14</v>
      </c>
      <c r="K7" s="30">
        <v>3</v>
      </c>
      <c r="L7" s="29"/>
      <c r="M7" s="2"/>
      <c r="N7" s="2"/>
    </row>
    <row r="8" s="1" customFormat="1" ht="39" customHeight="1" spans="1:14">
      <c r="A8" s="15">
        <v>5</v>
      </c>
      <c r="B8" s="16" t="s">
        <v>18</v>
      </c>
      <c r="C8" s="17" t="s">
        <v>19</v>
      </c>
      <c r="D8" s="17" t="s">
        <v>26</v>
      </c>
      <c r="E8" s="18" t="s">
        <v>27</v>
      </c>
      <c r="F8" s="19">
        <v>61.64</v>
      </c>
      <c r="G8" s="20">
        <f t="shared" si="0"/>
        <v>36.98</v>
      </c>
      <c r="H8" s="23">
        <v>77.17</v>
      </c>
      <c r="I8" s="28">
        <f t="shared" si="1"/>
        <v>30.87</v>
      </c>
      <c r="J8" s="24">
        <f t="shared" si="2"/>
        <v>67.85</v>
      </c>
      <c r="K8" s="30">
        <v>4</v>
      </c>
      <c r="L8" s="31"/>
      <c r="M8" s="2"/>
      <c r="N8" s="2"/>
    </row>
    <row r="9" s="1" customFormat="1" ht="39" customHeight="1" spans="1:14">
      <c r="A9" s="15">
        <v>6</v>
      </c>
      <c r="B9" s="22" t="s">
        <v>18</v>
      </c>
      <c r="C9" s="17" t="s">
        <v>19</v>
      </c>
      <c r="D9" s="17" t="s">
        <v>28</v>
      </c>
      <c r="E9" s="18" t="s">
        <v>29</v>
      </c>
      <c r="F9" s="19">
        <v>60.43</v>
      </c>
      <c r="G9" s="20">
        <f t="shared" si="0"/>
        <v>36.26</v>
      </c>
      <c r="H9" s="20">
        <v>76.67</v>
      </c>
      <c r="I9" s="28">
        <f t="shared" si="1"/>
        <v>30.67</v>
      </c>
      <c r="J9" s="24">
        <f t="shared" si="2"/>
        <v>66.93</v>
      </c>
      <c r="K9" s="30">
        <v>5</v>
      </c>
      <c r="L9" s="29"/>
      <c r="M9" s="2"/>
      <c r="N9" s="2"/>
    </row>
    <row r="10" s="1" customFormat="1" ht="39" customHeight="1" spans="1:12">
      <c r="A10" s="15">
        <v>7</v>
      </c>
      <c r="B10" s="22" t="s">
        <v>18</v>
      </c>
      <c r="C10" s="17" t="s">
        <v>19</v>
      </c>
      <c r="D10" s="17" t="s">
        <v>30</v>
      </c>
      <c r="E10" s="18" t="s">
        <v>31</v>
      </c>
      <c r="F10" s="19">
        <v>59.45</v>
      </c>
      <c r="G10" s="20">
        <f t="shared" si="0"/>
        <v>35.67</v>
      </c>
      <c r="H10" s="23">
        <v>70.5</v>
      </c>
      <c r="I10" s="28">
        <f t="shared" si="1"/>
        <v>28.2</v>
      </c>
      <c r="J10" s="24">
        <f t="shared" si="2"/>
        <v>63.87</v>
      </c>
      <c r="K10" s="30">
        <v>6</v>
      </c>
      <c r="L10" s="31"/>
    </row>
    <row r="11" s="1" customFormat="1" ht="39" customHeight="1" spans="1:14">
      <c r="A11" s="15">
        <v>8</v>
      </c>
      <c r="B11" s="22" t="s">
        <v>18</v>
      </c>
      <c r="C11" s="17" t="s">
        <v>19</v>
      </c>
      <c r="D11" s="17" t="s">
        <v>32</v>
      </c>
      <c r="E11" s="18" t="s">
        <v>33</v>
      </c>
      <c r="F11" s="19">
        <v>58.59</v>
      </c>
      <c r="G11" s="20">
        <f t="shared" si="0"/>
        <v>35.15</v>
      </c>
      <c r="H11" s="21">
        <v>64</v>
      </c>
      <c r="I11" s="28">
        <f t="shared" si="1"/>
        <v>25.6</v>
      </c>
      <c r="J11" s="24">
        <f t="shared" si="2"/>
        <v>60.75</v>
      </c>
      <c r="K11" s="30">
        <v>7</v>
      </c>
      <c r="L11" s="29"/>
      <c r="M11" s="2"/>
      <c r="N11" s="2"/>
    </row>
    <row r="12" s="1" customFormat="1" ht="39" customHeight="1" spans="1:14">
      <c r="A12" s="15">
        <v>9</v>
      </c>
      <c r="B12" s="22" t="s">
        <v>34</v>
      </c>
      <c r="C12" s="17" t="s">
        <v>35</v>
      </c>
      <c r="D12" s="17" t="s">
        <v>36</v>
      </c>
      <c r="E12" s="18" t="s">
        <v>37</v>
      </c>
      <c r="F12" s="19">
        <v>52.83</v>
      </c>
      <c r="G12" s="20">
        <f t="shared" si="0"/>
        <v>31.7</v>
      </c>
      <c r="H12" s="23">
        <v>83.17</v>
      </c>
      <c r="I12" s="28">
        <f t="shared" si="1"/>
        <v>33.27</v>
      </c>
      <c r="J12" s="24">
        <f t="shared" si="2"/>
        <v>64.97</v>
      </c>
      <c r="K12" s="30">
        <v>1</v>
      </c>
      <c r="L12" s="31"/>
      <c r="M12" s="2"/>
      <c r="N12" s="2"/>
    </row>
    <row r="13" s="1" customFormat="1" ht="39" customHeight="1" spans="1:14">
      <c r="A13" s="15">
        <v>10</v>
      </c>
      <c r="B13" s="16" t="s">
        <v>34</v>
      </c>
      <c r="C13" s="17" t="s">
        <v>35</v>
      </c>
      <c r="D13" s="17" t="s">
        <v>38</v>
      </c>
      <c r="E13" s="18" t="s">
        <v>39</v>
      </c>
      <c r="F13" s="19">
        <v>51.87</v>
      </c>
      <c r="G13" s="20">
        <f t="shared" si="0"/>
        <v>31.12</v>
      </c>
      <c r="H13" s="21">
        <v>73.17</v>
      </c>
      <c r="I13" s="28">
        <f t="shared" si="1"/>
        <v>29.27</v>
      </c>
      <c r="J13" s="24">
        <f t="shared" si="2"/>
        <v>60.39</v>
      </c>
      <c r="K13" s="15">
        <v>2</v>
      </c>
      <c r="L13" s="29"/>
      <c r="M13" s="2"/>
      <c r="N13" s="2"/>
    </row>
    <row r="14" s="2" customFormat="1" ht="39" customHeight="1" spans="1:12">
      <c r="A14" s="15">
        <v>11</v>
      </c>
      <c r="B14" s="16" t="s">
        <v>40</v>
      </c>
      <c r="C14" s="17" t="s">
        <v>41</v>
      </c>
      <c r="D14" s="17" t="s">
        <v>42</v>
      </c>
      <c r="E14" s="18" t="s">
        <v>43</v>
      </c>
      <c r="F14" s="19">
        <v>59.2</v>
      </c>
      <c r="G14" s="20">
        <f t="shared" si="0"/>
        <v>35.52</v>
      </c>
      <c r="H14" s="21">
        <v>75</v>
      </c>
      <c r="I14" s="28">
        <f t="shared" si="1"/>
        <v>30</v>
      </c>
      <c r="J14" s="24">
        <f t="shared" si="2"/>
        <v>65.52</v>
      </c>
      <c r="K14" s="15">
        <v>1</v>
      </c>
      <c r="L14" s="29"/>
    </row>
    <row r="15" s="2" customFormat="1" ht="39" customHeight="1" spans="1:12">
      <c r="A15" s="15">
        <v>12</v>
      </c>
      <c r="B15" s="16" t="s">
        <v>44</v>
      </c>
      <c r="C15" s="17" t="s">
        <v>45</v>
      </c>
      <c r="D15" s="17" t="s">
        <v>46</v>
      </c>
      <c r="E15" s="18" t="s">
        <v>47</v>
      </c>
      <c r="F15" s="19">
        <v>60.02</v>
      </c>
      <c r="G15" s="20">
        <f t="shared" si="0"/>
        <v>36.01</v>
      </c>
      <c r="H15" s="21">
        <v>75</v>
      </c>
      <c r="I15" s="28">
        <f t="shared" si="1"/>
        <v>30</v>
      </c>
      <c r="J15" s="24">
        <f t="shared" si="2"/>
        <v>66.01</v>
      </c>
      <c r="K15" s="15">
        <v>1</v>
      </c>
      <c r="L15" s="29"/>
    </row>
    <row r="16" s="2" customFormat="1" ht="39" customHeight="1" spans="1:12">
      <c r="A16" s="15">
        <v>13</v>
      </c>
      <c r="B16" s="22" t="s">
        <v>44</v>
      </c>
      <c r="C16" s="17" t="s">
        <v>45</v>
      </c>
      <c r="D16" s="17" t="s">
        <v>48</v>
      </c>
      <c r="E16" s="18" t="s">
        <v>49</v>
      </c>
      <c r="F16" s="19">
        <v>57.94</v>
      </c>
      <c r="G16" s="20">
        <f t="shared" si="0"/>
        <v>34.76</v>
      </c>
      <c r="H16" s="21">
        <v>68.83</v>
      </c>
      <c r="I16" s="28">
        <f t="shared" si="1"/>
        <v>27.53</v>
      </c>
      <c r="J16" s="24">
        <f t="shared" si="2"/>
        <v>62.29</v>
      </c>
      <c r="K16" s="15">
        <v>2</v>
      </c>
      <c r="L16" s="29"/>
    </row>
    <row r="17" s="2" customFormat="1" ht="39" customHeight="1" spans="1:12">
      <c r="A17" s="15">
        <v>14</v>
      </c>
      <c r="B17" s="16" t="s">
        <v>44</v>
      </c>
      <c r="C17" s="17" t="s">
        <v>45</v>
      </c>
      <c r="D17" s="17" t="s">
        <v>50</v>
      </c>
      <c r="E17" s="18" t="s">
        <v>51</v>
      </c>
      <c r="F17" s="19">
        <v>51.97</v>
      </c>
      <c r="G17" s="20">
        <f t="shared" si="0"/>
        <v>31.18</v>
      </c>
      <c r="H17" s="21">
        <v>74.67</v>
      </c>
      <c r="I17" s="28">
        <f t="shared" si="1"/>
        <v>29.87</v>
      </c>
      <c r="J17" s="24">
        <f t="shared" si="2"/>
        <v>61.05</v>
      </c>
      <c r="K17" s="15">
        <v>3</v>
      </c>
      <c r="L17" s="29"/>
    </row>
    <row r="18" s="2" customFormat="1" ht="39" customHeight="1" spans="1:12">
      <c r="A18" s="15">
        <v>15</v>
      </c>
      <c r="B18" s="16" t="s">
        <v>44</v>
      </c>
      <c r="C18" s="17" t="s">
        <v>45</v>
      </c>
      <c r="D18" s="17" t="s">
        <v>52</v>
      </c>
      <c r="E18" s="18" t="s">
        <v>53</v>
      </c>
      <c r="F18" s="19">
        <v>53.65</v>
      </c>
      <c r="G18" s="20">
        <f t="shared" si="0"/>
        <v>32.19</v>
      </c>
      <c r="H18" s="21">
        <v>71.83</v>
      </c>
      <c r="I18" s="28">
        <f t="shared" si="1"/>
        <v>28.73</v>
      </c>
      <c r="J18" s="24">
        <f t="shared" si="2"/>
        <v>60.92</v>
      </c>
      <c r="K18" s="15">
        <v>4</v>
      </c>
      <c r="L18" s="29"/>
    </row>
    <row r="19" s="2" customFormat="1" ht="39" customHeight="1" spans="1:12">
      <c r="A19" s="15">
        <v>16</v>
      </c>
      <c r="B19" s="22" t="s">
        <v>44</v>
      </c>
      <c r="C19" s="17" t="s">
        <v>45</v>
      </c>
      <c r="D19" s="17" t="s">
        <v>54</v>
      </c>
      <c r="E19" s="18" t="s">
        <v>55</v>
      </c>
      <c r="F19" s="19">
        <v>57.32</v>
      </c>
      <c r="G19" s="20">
        <f t="shared" si="0"/>
        <v>34.39</v>
      </c>
      <c r="H19" s="21">
        <v>65.17</v>
      </c>
      <c r="I19" s="28">
        <f t="shared" si="1"/>
        <v>26.07</v>
      </c>
      <c r="J19" s="24">
        <f t="shared" si="2"/>
        <v>60.46</v>
      </c>
      <c r="K19" s="15">
        <v>5</v>
      </c>
      <c r="L19" s="29"/>
    </row>
    <row r="20" s="2" customFormat="1" ht="39" customHeight="1" spans="1:12">
      <c r="A20" s="15">
        <v>17</v>
      </c>
      <c r="B20" s="16" t="s">
        <v>44</v>
      </c>
      <c r="C20" s="17" t="s">
        <v>45</v>
      </c>
      <c r="D20" s="17" t="s">
        <v>56</v>
      </c>
      <c r="E20" s="18" t="s">
        <v>57</v>
      </c>
      <c r="F20" s="19">
        <v>53.12</v>
      </c>
      <c r="G20" s="20">
        <f t="shared" si="0"/>
        <v>31.87</v>
      </c>
      <c r="H20" s="21">
        <v>0</v>
      </c>
      <c r="I20" s="28">
        <f t="shared" si="1"/>
        <v>0</v>
      </c>
      <c r="J20" s="24">
        <f t="shared" si="2"/>
        <v>31.87</v>
      </c>
      <c r="K20" s="15" t="s">
        <v>58</v>
      </c>
      <c r="L20" s="29"/>
    </row>
    <row r="21" s="2" customFormat="1" ht="39" customHeight="1" spans="1:12">
      <c r="A21" s="15">
        <v>18</v>
      </c>
      <c r="B21" s="22" t="s">
        <v>59</v>
      </c>
      <c r="C21" s="17" t="s">
        <v>60</v>
      </c>
      <c r="D21" s="17" t="s">
        <v>61</v>
      </c>
      <c r="E21" s="18" t="s">
        <v>62</v>
      </c>
      <c r="F21" s="19">
        <v>56.38</v>
      </c>
      <c r="G21" s="20">
        <f t="shared" si="0"/>
        <v>33.83</v>
      </c>
      <c r="H21" s="21">
        <v>74.33</v>
      </c>
      <c r="I21" s="28">
        <f t="shared" si="1"/>
        <v>29.73</v>
      </c>
      <c r="J21" s="24">
        <f t="shared" si="2"/>
        <v>63.56</v>
      </c>
      <c r="K21" s="15">
        <v>1</v>
      </c>
      <c r="L21" s="29"/>
    </row>
    <row r="22" s="2" customFormat="1" ht="39" customHeight="1" spans="1:12">
      <c r="A22" s="15">
        <v>19</v>
      </c>
      <c r="B22" s="16" t="s">
        <v>59</v>
      </c>
      <c r="C22" s="17" t="s">
        <v>60</v>
      </c>
      <c r="D22" s="17" t="s">
        <v>63</v>
      </c>
      <c r="E22" s="18" t="s">
        <v>64</v>
      </c>
      <c r="F22" s="19">
        <v>53.65</v>
      </c>
      <c r="G22" s="20">
        <f t="shared" si="0"/>
        <v>32.19</v>
      </c>
      <c r="H22" s="21">
        <v>68.67</v>
      </c>
      <c r="I22" s="28">
        <f t="shared" si="1"/>
        <v>27.47</v>
      </c>
      <c r="J22" s="24">
        <f t="shared" si="2"/>
        <v>59.66</v>
      </c>
      <c r="K22" s="15">
        <v>2</v>
      </c>
      <c r="L22" s="29"/>
    </row>
    <row r="23" s="2" customFormat="1" ht="39" customHeight="1" spans="1:12">
      <c r="A23" s="15">
        <v>20</v>
      </c>
      <c r="B23" s="22" t="s">
        <v>59</v>
      </c>
      <c r="C23" s="17" t="s">
        <v>60</v>
      </c>
      <c r="D23" s="17" t="s">
        <v>65</v>
      </c>
      <c r="E23" s="18" t="s">
        <v>66</v>
      </c>
      <c r="F23" s="19">
        <v>50.41</v>
      </c>
      <c r="G23" s="20">
        <f t="shared" si="0"/>
        <v>30.25</v>
      </c>
      <c r="H23" s="23">
        <v>61.67</v>
      </c>
      <c r="I23" s="28">
        <f t="shared" si="1"/>
        <v>24.67</v>
      </c>
      <c r="J23" s="24">
        <f t="shared" si="2"/>
        <v>54.92</v>
      </c>
      <c r="K23" s="30">
        <v>3</v>
      </c>
      <c r="L23" s="31"/>
    </row>
    <row r="24" s="2" customFormat="1" ht="39" customHeight="1" spans="1:12">
      <c r="A24" s="15">
        <v>21</v>
      </c>
      <c r="B24" s="22" t="s">
        <v>59</v>
      </c>
      <c r="C24" s="17" t="s">
        <v>60</v>
      </c>
      <c r="D24" s="17" t="s">
        <v>67</v>
      </c>
      <c r="E24" s="18" t="s">
        <v>68</v>
      </c>
      <c r="F24" s="19">
        <v>50.11</v>
      </c>
      <c r="G24" s="20">
        <f t="shared" si="0"/>
        <v>30.07</v>
      </c>
      <c r="H24" s="21">
        <v>56.67</v>
      </c>
      <c r="I24" s="28">
        <f t="shared" si="1"/>
        <v>22.67</v>
      </c>
      <c r="J24" s="24">
        <f t="shared" si="2"/>
        <v>52.74</v>
      </c>
      <c r="K24" s="15" t="s">
        <v>58</v>
      </c>
      <c r="L24" s="32" t="s">
        <v>69</v>
      </c>
    </row>
    <row r="25" s="2" customFormat="1" ht="39" customHeight="1" spans="1:14">
      <c r="A25" s="15">
        <v>22</v>
      </c>
      <c r="B25" s="22" t="s">
        <v>70</v>
      </c>
      <c r="C25" s="17" t="s">
        <v>71</v>
      </c>
      <c r="D25" s="17" t="s">
        <v>72</v>
      </c>
      <c r="E25" s="18" t="s">
        <v>73</v>
      </c>
      <c r="F25" s="19">
        <v>59.36</v>
      </c>
      <c r="G25" s="20">
        <f t="shared" si="0"/>
        <v>35.62</v>
      </c>
      <c r="H25" s="23">
        <v>61</v>
      </c>
      <c r="I25" s="28">
        <f t="shared" si="1"/>
        <v>24.4</v>
      </c>
      <c r="J25" s="24">
        <f t="shared" si="2"/>
        <v>60.02</v>
      </c>
      <c r="K25" s="30">
        <v>1</v>
      </c>
      <c r="L25" s="31"/>
      <c r="M25" s="1"/>
      <c r="N25" s="1"/>
    </row>
    <row r="26" s="2" customFormat="1" ht="39" customHeight="1" spans="1:12">
      <c r="A26" s="15">
        <v>23</v>
      </c>
      <c r="B26" s="22" t="s">
        <v>74</v>
      </c>
      <c r="C26" s="17" t="s">
        <v>75</v>
      </c>
      <c r="D26" s="17" t="s">
        <v>76</v>
      </c>
      <c r="E26" s="18" t="s">
        <v>77</v>
      </c>
      <c r="F26" s="19">
        <v>65.47</v>
      </c>
      <c r="G26" s="20">
        <f t="shared" si="0"/>
        <v>39.28</v>
      </c>
      <c r="H26" s="21">
        <v>85.5</v>
      </c>
      <c r="I26" s="28">
        <f t="shared" si="1"/>
        <v>34.2</v>
      </c>
      <c r="J26" s="24">
        <f t="shared" si="2"/>
        <v>73.48</v>
      </c>
      <c r="K26" s="15">
        <v>1</v>
      </c>
      <c r="L26" s="29"/>
    </row>
    <row r="27" s="2" customFormat="1" ht="39" customHeight="1" spans="1:14">
      <c r="A27" s="15">
        <v>24</v>
      </c>
      <c r="B27" s="22" t="s">
        <v>74</v>
      </c>
      <c r="C27" s="17" t="s">
        <v>75</v>
      </c>
      <c r="D27" s="17" t="s">
        <v>78</v>
      </c>
      <c r="E27" s="18" t="s">
        <v>79</v>
      </c>
      <c r="F27" s="19">
        <v>66.77</v>
      </c>
      <c r="G27" s="20">
        <f t="shared" si="0"/>
        <v>40.06</v>
      </c>
      <c r="H27" s="21">
        <v>82</v>
      </c>
      <c r="I27" s="28">
        <f t="shared" si="1"/>
        <v>32.8</v>
      </c>
      <c r="J27" s="24">
        <f t="shared" si="2"/>
        <v>72.86</v>
      </c>
      <c r="K27" s="15">
        <v>2</v>
      </c>
      <c r="L27" s="29"/>
      <c r="M27" s="1"/>
      <c r="N27" s="1"/>
    </row>
    <row r="28" s="2" customFormat="1" ht="39" customHeight="1" spans="1:12">
      <c r="A28" s="15">
        <v>25</v>
      </c>
      <c r="B28" s="16" t="s">
        <v>74</v>
      </c>
      <c r="C28" s="17" t="s">
        <v>75</v>
      </c>
      <c r="D28" s="17" t="s">
        <v>80</v>
      </c>
      <c r="E28" s="18" t="s">
        <v>81</v>
      </c>
      <c r="F28" s="19">
        <v>65.18</v>
      </c>
      <c r="G28" s="20">
        <f t="shared" si="0"/>
        <v>39.11</v>
      </c>
      <c r="H28" s="21">
        <v>82.17</v>
      </c>
      <c r="I28" s="28">
        <f t="shared" si="1"/>
        <v>32.87</v>
      </c>
      <c r="J28" s="24">
        <f t="shared" si="2"/>
        <v>71.98</v>
      </c>
      <c r="K28" s="15">
        <v>3</v>
      </c>
      <c r="L28" s="29"/>
    </row>
    <row r="29" s="2" customFormat="1" ht="39" customHeight="1" spans="1:14">
      <c r="A29" s="15">
        <v>26</v>
      </c>
      <c r="B29" s="16" t="s">
        <v>74</v>
      </c>
      <c r="C29" s="17" t="s">
        <v>75</v>
      </c>
      <c r="D29" s="17" t="s">
        <v>82</v>
      </c>
      <c r="E29" s="18" t="s">
        <v>83</v>
      </c>
      <c r="F29" s="19">
        <v>66.51</v>
      </c>
      <c r="G29" s="20">
        <f t="shared" si="0"/>
        <v>39.91</v>
      </c>
      <c r="H29" s="21">
        <v>79.67</v>
      </c>
      <c r="I29" s="28">
        <f t="shared" si="1"/>
        <v>31.87</v>
      </c>
      <c r="J29" s="24">
        <f t="shared" si="2"/>
        <v>71.78</v>
      </c>
      <c r="K29" s="15">
        <v>4</v>
      </c>
      <c r="L29" s="29"/>
      <c r="M29" s="1"/>
      <c r="N29" s="1"/>
    </row>
    <row r="30" s="2" customFormat="1" ht="39" customHeight="1" spans="1:14">
      <c r="A30" s="15">
        <v>27</v>
      </c>
      <c r="B30" s="16" t="s">
        <v>74</v>
      </c>
      <c r="C30" s="17" t="s">
        <v>75</v>
      </c>
      <c r="D30" s="17" t="s">
        <v>84</v>
      </c>
      <c r="E30" s="18" t="s">
        <v>85</v>
      </c>
      <c r="F30" s="19">
        <v>64.94</v>
      </c>
      <c r="G30" s="20">
        <f t="shared" si="0"/>
        <v>38.96</v>
      </c>
      <c r="H30" s="21">
        <v>80.33</v>
      </c>
      <c r="I30" s="28">
        <f t="shared" si="1"/>
        <v>32.13</v>
      </c>
      <c r="J30" s="24">
        <f t="shared" si="2"/>
        <v>71.09</v>
      </c>
      <c r="K30" s="15">
        <v>5</v>
      </c>
      <c r="L30" s="29"/>
      <c r="M30" s="1"/>
      <c r="N30" s="1"/>
    </row>
    <row r="31" s="2" customFormat="1" ht="39" customHeight="1" spans="1:12">
      <c r="A31" s="15">
        <v>28</v>
      </c>
      <c r="B31" s="22" t="s">
        <v>74</v>
      </c>
      <c r="C31" s="17" t="s">
        <v>75</v>
      </c>
      <c r="D31" s="17" t="s">
        <v>86</v>
      </c>
      <c r="E31" s="18" t="s">
        <v>87</v>
      </c>
      <c r="F31" s="19">
        <v>65.72</v>
      </c>
      <c r="G31" s="20">
        <f t="shared" si="0"/>
        <v>39.43</v>
      </c>
      <c r="H31" s="24">
        <v>73.5</v>
      </c>
      <c r="I31" s="28">
        <f t="shared" si="1"/>
        <v>29.4</v>
      </c>
      <c r="J31" s="24">
        <f t="shared" si="2"/>
        <v>68.83</v>
      </c>
      <c r="K31" s="15">
        <v>6</v>
      </c>
      <c r="L31" s="31"/>
    </row>
    <row r="32" s="2" customFormat="1" ht="39" customHeight="1" spans="1:12">
      <c r="A32" s="15">
        <v>29</v>
      </c>
      <c r="B32" s="22" t="s">
        <v>74</v>
      </c>
      <c r="C32" s="17" t="s">
        <v>75</v>
      </c>
      <c r="D32" s="17" t="s">
        <v>88</v>
      </c>
      <c r="E32" s="18" t="s">
        <v>89</v>
      </c>
      <c r="F32" s="19">
        <v>64.8</v>
      </c>
      <c r="G32" s="20">
        <f t="shared" si="0"/>
        <v>38.88</v>
      </c>
      <c r="H32" s="20">
        <v>67.17</v>
      </c>
      <c r="I32" s="28">
        <f t="shared" si="1"/>
        <v>26.87</v>
      </c>
      <c r="J32" s="24">
        <f t="shared" si="2"/>
        <v>65.75</v>
      </c>
      <c r="K32" s="15">
        <v>7</v>
      </c>
      <c r="L32" s="29"/>
    </row>
    <row r="33" s="2" customFormat="1" ht="39" customHeight="1" spans="1:12">
      <c r="A33" s="15">
        <v>30</v>
      </c>
      <c r="B33" s="22" t="s">
        <v>90</v>
      </c>
      <c r="C33" s="17" t="s">
        <v>91</v>
      </c>
      <c r="D33" s="17" t="s">
        <v>92</v>
      </c>
      <c r="E33" s="18" t="s">
        <v>93</v>
      </c>
      <c r="F33" s="19">
        <v>60.14</v>
      </c>
      <c r="G33" s="20">
        <f t="shared" si="0"/>
        <v>36.08</v>
      </c>
      <c r="H33" s="21">
        <v>65.83</v>
      </c>
      <c r="I33" s="28">
        <f t="shared" si="1"/>
        <v>26.33</v>
      </c>
      <c r="J33" s="24">
        <f t="shared" si="2"/>
        <v>62.41</v>
      </c>
      <c r="K33" s="15">
        <v>1</v>
      </c>
      <c r="L33" s="29"/>
    </row>
    <row r="34" s="2" customFormat="1" ht="39" customHeight="1" spans="1:12">
      <c r="A34" s="15">
        <v>31</v>
      </c>
      <c r="B34" s="16" t="s">
        <v>94</v>
      </c>
      <c r="C34" s="17" t="s">
        <v>95</v>
      </c>
      <c r="D34" s="17" t="s">
        <v>96</v>
      </c>
      <c r="E34" s="18" t="s">
        <v>97</v>
      </c>
      <c r="F34" s="19">
        <v>68.14</v>
      </c>
      <c r="G34" s="20">
        <f t="shared" si="0"/>
        <v>40.88</v>
      </c>
      <c r="H34" s="21">
        <v>82.33</v>
      </c>
      <c r="I34" s="28">
        <f t="shared" si="1"/>
        <v>32.93</v>
      </c>
      <c r="J34" s="24">
        <f t="shared" si="2"/>
        <v>73.81</v>
      </c>
      <c r="K34" s="15">
        <v>1</v>
      </c>
      <c r="L34" s="29"/>
    </row>
    <row r="35" s="2" customFormat="1" ht="39" customHeight="1" spans="1:12">
      <c r="A35" s="15">
        <v>32</v>
      </c>
      <c r="B35" s="22" t="s">
        <v>94</v>
      </c>
      <c r="C35" s="17" t="s">
        <v>95</v>
      </c>
      <c r="D35" s="17" t="s">
        <v>98</v>
      </c>
      <c r="E35" s="18" t="s">
        <v>99</v>
      </c>
      <c r="F35" s="19">
        <v>69.52</v>
      </c>
      <c r="G35" s="20">
        <f t="shared" si="0"/>
        <v>41.71</v>
      </c>
      <c r="H35" s="23">
        <v>75.5</v>
      </c>
      <c r="I35" s="28">
        <f t="shared" si="1"/>
        <v>30.2</v>
      </c>
      <c r="J35" s="24">
        <f t="shared" si="2"/>
        <v>71.91</v>
      </c>
      <c r="K35" s="30">
        <v>2</v>
      </c>
      <c r="L35" s="31"/>
    </row>
    <row r="36" s="2" customFormat="1" ht="39" customHeight="1" spans="1:12">
      <c r="A36" s="15">
        <v>33</v>
      </c>
      <c r="B36" s="22" t="s">
        <v>94</v>
      </c>
      <c r="C36" s="17" t="s">
        <v>95</v>
      </c>
      <c r="D36" s="17" t="s">
        <v>100</v>
      </c>
      <c r="E36" s="18" t="s">
        <v>101</v>
      </c>
      <c r="F36" s="19">
        <v>67.03</v>
      </c>
      <c r="G36" s="20">
        <f t="shared" si="0"/>
        <v>40.22</v>
      </c>
      <c r="H36" s="23">
        <v>74.17</v>
      </c>
      <c r="I36" s="28">
        <f t="shared" si="1"/>
        <v>29.67</v>
      </c>
      <c r="J36" s="24">
        <f t="shared" si="2"/>
        <v>69.89</v>
      </c>
      <c r="K36" s="30">
        <v>3</v>
      </c>
      <c r="L36" s="31"/>
    </row>
    <row r="37" s="2" customFormat="1" ht="39" customHeight="1" spans="1:14">
      <c r="A37" s="15">
        <v>34</v>
      </c>
      <c r="B37" s="15" t="s">
        <v>94</v>
      </c>
      <c r="C37" s="15" t="s">
        <v>95</v>
      </c>
      <c r="D37" s="15" t="s">
        <v>102</v>
      </c>
      <c r="E37" s="15" t="s">
        <v>103</v>
      </c>
      <c r="F37" s="15">
        <v>65.17</v>
      </c>
      <c r="G37" s="20">
        <f t="shared" si="0"/>
        <v>39.1</v>
      </c>
      <c r="H37" s="25">
        <v>73.33</v>
      </c>
      <c r="I37" s="28">
        <f t="shared" si="1"/>
        <v>29.33</v>
      </c>
      <c r="J37" s="24">
        <f t="shared" si="2"/>
        <v>68.43</v>
      </c>
      <c r="K37" s="15">
        <v>4</v>
      </c>
      <c r="L37" s="15"/>
      <c r="M37" s="8"/>
      <c r="N37" s="8"/>
    </row>
    <row r="38" s="2" customFormat="1" ht="39" customHeight="1" spans="1:14">
      <c r="A38" s="15">
        <v>35</v>
      </c>
      <c r="B38" s="15" t="s">
        <v>94</v>
      </c>
      <c r="C38" s="15" t="s">
        <v>95</v>
      </c>
      <c r="D38" s="15" t="s">
        <v>104</v>
      </c>
      <c r="E38" s="15" t="s">
        <v>105</v>
      </c>
      <c r="F38" s="15">
        <v>62.12</v>
      </c>
      <c r="G38" s="20">
        <f t="shared" si="0"/>
        <v>37.27</v>
      </c>
      <c r="H38" s="25">
        <v>74.17</v>
      </c>
      <c r="I38" s="28">
        <f t="shared" si="1"/>
        <v>29.67</v>
      </c>
      <c r="J38" s="24">
        <f t="shared" si="2"/>
        <v>66.94</v>
      </c>
      <c r="K38" s="15">
        <v>5</v>
      </c>
      <c r="L38" s="15"/>
      <c r="M38" s="8"/>
      <c r="N38" s="8"/>
    </row>
    <row r="39" s="2" customFormat="1" ht="39" customHeight="1" spans="1:14">
      <c r="A39" s="15">
        <v>36</v>
      </c>
      <c r="B39" s="15" t="s">
        <v>94</v>
      </c>
      <c r="C39" s="15" t="s">
        <v>95</v>
      </c>
      <c r="D39" s="15" t="s">
        <v>106</v>
      </c>
      <c r="E39" s="15" t="s">
        <v>107</v>
      </c>
      <c r="F39" s="15">
        <v>63.11</v>
      </c>
      <c r="G39" s="20">
        <f t="shared" si="0"/>
        <v>37.87</v>
      </c>
      <c r="H39" s="25">
        <v>65.67</v>
      </c>
      <c r="I39" s="28">
        <f t="shared" si="1"/>
        <v>26.27</v>
      </c>
      <c r="J39" s="24">
        <f t="shared" si="2"/>
        <v>64.14</v>
      </c>
      <c r="K39" s="15">
        <v>6</v>
      </c>
      <c r="L39" s="15"/>
      <c r="M39" s="8"/>
      <c r="N39" s="8"/>
    </row>
    <row r="40" s="2" customFormat="1" ht="39" customHeight="1" spans="1:14">
      <c r="A40" s="15">
        <v>37</v>
      </c>
      <c r="B40" s="15" t="s">
        <v>108</v>
      </c>
      <c r="C40" s="15" t="s">
        <v>109</v>
      </c>
      <c r="D40" s="15" t="s">
        <v>110</v>
      </c>
      <c r="E40" s="15" t="s">
        <v>111</v>
      </c>
      <c r="F40" s="15">
        <v>72.77</v>
      </c>
      <c r="G40" s="20">
        <f t="shared" si="0"/>
        <v>43.66</v>
      </c>
      <c r="H40" s="25">
        <v>86.83</v>
      </c>
      <c r="I40" s="28">
        <f t="shared" si="1"/>
        <v>34.73</v>
      </c>
      <c r="J40" s="24">
        <f t="shared" si="2"/>
        <v>78.39</v>
      </c>
      <c r="K40" s="15">
        <v>1</v>
      </c>
      <c r="L40" s="15"/>
      <c r="M40" s="8"/>
      <c r="N40" s="8"/>
    </row>
    <row r="41" s="2" customFormat="1" ht="39" customHeight="1" spans="1:14">
      <c r="A41" s="15">
        <v>38</v>
      </c>
      <c r="B41" s="15" t="s">
        <v>108</v>
      </c>
      <c r="C41" s="15" t="s">
        <v>109</v>
      </c>
      <c r="D41" s="15" t="s">
        <v>112</v>
      </c>
      <c r="E41" s="15" t="s">
        <v>113</v>
      </c>
      <c r="F41" s="15">
        <v>62.21</v>
      </c>
      <c r="G41" s="20">
        <f t="shared" si="0"/>
        <v>37.33</v>
      </c>
      <c r="H41" s="25">
        <v>87.5</v>
      </c>
      <c r="I41" s="28">
        <f t="shared" si="1"/>
        <v>35</v>
      </c>
      <c r="J41" s="24">
        <f t="shared" si="2"/>
        <v>72.33</v>
      </c>
      <c r="K41" s="15">
        <v>2</v>
      </c>
      <c r="L41" s="15"/>
      <c r="M41" s="8"/>
      <c r="N41" s="8"/>
    </row>
    <row r="42" s="2" customFormat="1" ht="39" customHeight="1" spans="1:14">
      <c r="A42" s="15">
        <v>39</v>
      </c>
      <c r="B42" s="15" t="s">
        <v>108</v>
      </c>
      <c r="C42" s="15" t="s">
        <v>109</v>
      </c>
      <c r="D42" s="15" t="s">
        <v>114</v>
      </c>
      <c r="E42" s="15" t="s">
        <v>115</v>
      </c>
      <c r="F42" s="15">
        <v>62.32</v>
      </c>
      <c r="G42" s="20">
        <f t="shared" si="0"/>
        <v>37.39</v>
      </c>
      <c r="H42" s="25">
        <v>76</v>
      </c>
      <c r="I42" s="28">
        <f t="shared" si="1"/>
        <v>30.4</v>
      </c>
      <c r="J42" s="24">
        <f t="shared" si="2"/>
        <v>67.79</v>
      </c>
      <c r="K42" s="15">
        <v>3</v>
      </c>
      <c r="L42" s="15"/>
      <c r="M42" s="8"/>
      <c r="N42" s="8"/>
    </row>
    <row r="43" ht="39" customHeight="1" spans="1:12">
      <c r="A43" s="15">
        <v>40</v>
      </c>
      <c r="B43" s="15" t="s">
        <v>108</v>
      </c>
      <c r="C43" s="15" t="s">
        <v>109</v>
      </c>
      <c r="D43" s="15" t="s">
        <v>116</v>
      </c>
      <c r="E43" s="15" t="s">
        <v>117</v>
      </c>
      <c r="F43" s="15">
        <v>63.25</v>
      </c>
      <c r="G43" s="20">
        <f t="shared" si="0"/>
        <v>37.95</v>
      </c>
      <c r="H43" s="25">
        <v>74.33</v>
      </c>
      <c r="I43" s="28">
        <f t="shared" si="1"/>
        <v>29.73</v>
      </c>
      <c r="J43" s="24">
        <f t="shared" si="2"/>
        <v>67.68</v>
      </c>
      <c r="K43" s="15">
        <v>4</v>
      </c>
      <c r="L43" s="15"/>
    </row>
    <row r="44" ht="39" customHeight="1" spans="1:12">
      <c r="A44" s="15">
        <v>41</v>
      </c>
      <c r="B44" s="15" t="s">
        <v>108</v>
      </c>
      <c r="C44" s="15" t="s">
        <v>109</v>
      </c>
      <c r="D44" s="15" t="s">
        <v>118</v>
      </c>
      <c r="E44" s="15" t="s">
        <v>119</v>
      </c>
      <c r="F44" s="15">
        <v>62.18</v>
      </c>
      <c r="G44" s="20">
        <f t="shared" si="0"/>
        <v>37.31</v>
      </c>
      <c r="H44" s="25">
        <v>73</v>
      </c>
      <c r="I44" s="28">
        <f t="shared" si="1"/>
        <v>29.2</v>
      </c>
      <c r="J44" s="24">
        <f t="shared" si="2"/>
        <v>66.51</v>
      </c>
      <c r="K44" s="15">
        <v>5</v>
      </c>
      <c r="L44" s="15"/>
    </row>
    <row r="45" ht="39" customHeight="1" spans="1:12">
      <c r="A45" s="15">
        <v>42</v>
      </c>
      <c r="B45" s="15" t="s">
        <v>108</v>
      </c>
      <c r="C45" s="15" t="s">
        <v>109</v>
      </c>
      <c r="D45" s="15" t="s">
        <v>120</v>
      </c>
      <c r="E45" s="15" t="s">
        <v>121</v>
      </c>
      <c r="F45" s="15">
        <v>62.45</v>
      </c>
      <c r="G45" s="20">
        <f t="shared" si="0"/>
        <v>37.47</v>
      </c>
      <c r="H45" s="25">
        <v>66.33</v>
      </c>
      <c r="I45" s="28">
        <f t="shared" si="1"/>
        <v>26.53</v>
      </c>
      <c r="J45" s="24">
        <f t="shared" si="2"/>
        <v>64</v>
      </c>
      <c r="K45" s="15">
        <v>6</v>
      </c>
      <c r="L45" s="15"/>
    </row>
    <row r="46" ht="39" customHeight="1" spans="1:12">
      <c r="A46" s="15">
        <v>43</v>
      </c>
      <c r="B46" s="15" t="s">
        <v>122</v>
      </c>
      <c r="C46" s="15" t="s">
        <v>123</v>
      </c>
      <c r="D46" s="15" t="s">
        <v>124</v>
      </c>
      <c r="E46" s="15" t="s">
        <v>125</v>
      </c>
      <c r="F46" s="15">
        <v>64.79</v>
      </c>
      <c r="G46" s="20">
        <f t="shared" si="0"/>
        <v>38.87</v>
      </c>
      <c r="H46" s="25">
        <v>84.67</v>
      </c>
      <c r="I46" s="28">
        <f t="shared" si="1"/>
        <v>33.87</v>
      </c>
      <c r="J46" s="24">
        <f t="shared" si="2"/>
        <v>72.74</v>
      </c>
      <c r="K46" s="15">
        <v>1</v>
      </c>
      <c r="L46" s="15"/>
    </row>
    <row r="47" ht="39" customHeight="1" spans="1:12">
      <c r="A47" s="15">
        <v>44</v>
      </c>
      <c r="B47" s="15" t="s">
        <v>122</v>
      </c>
      <c r="C47" s="15" t="s">
        <v>123</v>
      </c>
      <c r="D47" s="15" t="s">
        <v>126</v>
      </c>
      <c r="E47" s="15" t="s">
        <v>127</v>
      </c>
      <c r="F47" s="15">
        <v>70.14</v>
      </c>
      <c r="G47" s="20">
        <f t="shared" si="0"/>
        <v>42.08</v>
      </c>
      <c r="H47" s="25">
        <v>72.5</v>
      </c>
      <c r="I47" s="28">
        <f t="shared" si="1"/>
        <v>29</v>
      </c>
      <c r="J47" s="24">
        <f t="shared" si="2"/>
        <v>71.08</v>
      </c>
      <c r="K47" s="15">
        <v>2</v>
      </c>
      <c r="L47" s="15"/>
    </row>
    <row r="48" ht="39" customHeight="1" spans="1:12">
      <c r="A48" s="15">
        <v>45</v>
      </c>
      <c r="B48" s="15" t="s">
        <v>122</v>
      </c>
      <c r="C48" s="15" t="s">
        <v>123</v>
      </c>
      <c r="D48" s="15" t="s">
        <v>128</v>
      </c>
      <c r="E48" s="15" t="s">
        <v>129</v>
      </c>
      <c r="F48" s="15">
        <v>66.58</v>
      </c>
      <c r="G48" s="20">
        <f t="shared" si="0"/>
        <v>39.95</v>
      </c>
      <c r="H48" s="25">
        <v>72.67</v>
      </c>
      <c r="I48" s="28">
        <f t="shared" si="1"/>
        <v>29.07</v>
      </c>
      <c r="J48" s="24">
        <f t="shared" si="2"/>
        <v>69.02</v>
      </c>
      <c r="K48" s="15">
        <v>3</v>
      </c>
      <c r="L48" s="15"/>
    </row>
    <row r="49" ht="39" customHeight="1" spans="1:14">
      <c r="A49" s="15">
        <v>46</v>
      </c>
      <c r="B49" s="22" t="s">
        <v>130</v>
      </c>
      <c r="C49" s="17" t="s">
        <v>95</v>
      </c>
      <c r="D49" s="17" t="s">
        <v>131</v>
      </c>
      <c r="E49" s="18" t="s">
        <v>132</v>
      </c>
      <c r="F49" s="19">
        <v>58.43</v>
      </c>
      <c r="G49" s="20">
        <f t="shared" si="0"/>
        <v>35.06</v>
      </c>
      <c r="H49" s="21">
        <v>78.83</v>
      </c>
      <c r="I49" s="28">
        <f t="shared" si="1"/>
        <v>31.53</v>
      </c>
      <c r="J49" s="24">
        <f t="shared" si="2"/>
        <v>66.59</v>
      </c>
      <c r="K49" s="15">
        <v>1</v>
      </c>
      <c r="L49" s="29"/>
      <c r="M49" s="2"/>
      <c r="N49" s="2"/>
    </row>
    <row r="50" ht="39" customHeight="1" spans="1:14">
      <c r="A50" s="15">
        <v>47</v>
      </c>
      <c r="B50" s="22" t="s">
        <v>130</v>
      </c>
      <c r="C50" s="17" t="s">
        <v>95</v>
      </c>
      <c r="D50" s="17" t="s">
        <v>133</v>
      </c>
      <c r="E50" s="18" t="s">
        <v>134</v>
      </c>
      <c r="F50" s="19">
        <v>58.19</v>
      </c>
      <c r="G50" s="20">
        <f t="shared" si="0"/>
        <v>34.91</v>
      </c>
      <c r="H50" s="23">
        <v>76.67</v>
      </c>
      <c r="I50" s="28">
        <f t="shared" si="1"/>
        <v>30.67</v>
      </c>
      <c r="J50" s="24">
        <f t="shared" si="2"/>
        <v>65.58</v>
      </c>
      <c r="K50" s="15">
        <v>2</v>
      </c>
      <c r="L50" s="31"/>
      <c r="M50" s="2"/>
      <c r="N50" s="2"/>
    </row>
    <row r="51" ht="39" customHeight="1" spans="1:14">
      <c r="A51" s="15">
        <v>48</v>
      </c>
      <c r="B51" s="22" t="s">
        <v>130</v>
      </c>
      <c r="C51" s="17" t="s">
        <v>95</v>
      </c>
      <c r="D51" s="17" t="s">
        <v>135</v>
      </c>
      <c r="E51" s="18" t="s">
        <v>136</v>
      </c>
      <c r="F51" s="19">
        <v>55.16</v>
      </c>
      <c r="G51" s="20">
        <f t="shared" si="0"/>
        <v>33.1</v>
      </c>
      <c r="H51" s="21">
        <v>75.5</v>
      </c>
      <c r="I51" s="28">
        <f t="shared" si="1"/>
        <v>30.2</v>
      </c>
      <c r="J51" s="24">
        <f t="shared" si="2"/>
        <v>63.3</v>
      </c>
      <c r="K51" s="15">
        <v>3</v>
      </c>
      <c r="L51" s="29"/>
      <c r="M51" s="2"/>
      <c r="N51" s="2"/>
    </row>
    <row r="52" ht="39" customHeight="1" spans="1:14">
      <c r="A52" s="15">
        <v>49</v>
      </c>
      <c r="B52" s="22" t="s">
        <v>130</v>
      </c>
      <c r="C52" s="17" t="s">
        <v>95</v>
      </c>
      <c r="D52" s="17" t="s">
        <v>137</v>
      </c>
      <c r="E52" s="18" t="s">
        <v>138</v>
      </c>
      <c r="F52" s="19">
        <v>56.21</v>
      </c>
      <c r="G52" s="20">
        <f t="shared" si="0"/>
        <v>33.73</v>
      </c>
      <c r="H52" s="21">
        <v>71.67</v>
      </c>
      <c r="I52" s="28">
        <f t="shared" si="1"/>
        <v>28.67</v>
      </c>
      <c r="J52" s="24">
        <f t="shared" si="2"/>
        <v>62.4</v>
      </c>
      <c r="K52" s="15">
        <v>4</v>
      </c>
      <c r="L52" s="29"/>
      <c r="M52" s="1"/>
      <c r="N52" s="1"/>
    </row>
    <row r="53" ht="39" customHeight="1" spans="1:14">
      <c r="A53" s="15">
        <v>50</v>
      </c>
      <c r="B53" s="16" t="s">
        <v>130</v>
      </c>
      <c r="C53" s="17" t="s">
        <v>95</v>
      </c>
      <c r="D53" s="17" t="s">
        <v>139</v>
      </c>
      <c r="E53" s="18" t="s">
        <v>140</v>
      </c>
      <c r="F53" s="19">
        <v>51.53</v>
      </c>
      <c r="G53" s="20">
        <f t="shared" si="0"/>
        <v>30.92</v>
      </c>
      <c r="H53" s="21">
        <v>72.33</v>
      </c>
      <c r="I53" s="28">
        <f t="shared" si="1"/>
        <v>28.93</v>
      </c>
      <c r="J53" s="24">
        <f t="shared" si="2"/>
        <v>59.85</v>
      </c>
      <c r="K53" s="15">
        <v>5</v>
      </c>
      <c r="L53" s="29"/>
      <c r="M53" s="2"/>
      <c r="N53" s="2"/>
    </row>
    <row r="54" ht="39" customHeight="1" spans="1:14">
      <c r="A54" s="15">
        <v>51</v>
      </c>
      <c r="B54" s="22" t="s">
        <v>130</v>
      </c>
      <c r="C54" s="17" t="s">
        <v>95</v>
      </c>
      <c r="D54" s="17" t="s">
        <v>141</v>
      </c>
      <c r="E54" s="18" t="s">
        <v>142</v>
      </c>
      <c r="F54" s="19">
        <v>50.78</v>
      </c>
      <c r="G54" s="20">
        <f t="shared" si="0"/>
        <v>30.47</v>
      </c>
      <c r="H54" s="21">
        <v>67.67</v>
      </c>
      <c r="I54" s="28">
        <f t="shared" si="1"/>
        <v>27.07</v>
      </c>
      <c r="J54" s="24">
        <f t="shared" si="2"/>
        <v>57.54</v>
      </c>
      <c r="K54" s="15">
        <v>6</v>
      </c>
      <c r="L54" s="29"/>
      <c r="M54" s="2"/>
      <c r="N54" s="2"/>
    </row>
  </sheetData>
  <sortState ref="A4:M54">
    <sortCondition ref="B4:B54"/>
    <sortCondition ref="J4:J54" descending="1"/>
  </sortState>
  <mergeCells count="1">
    <mergeCell ref="A2:L2"/>
  </mergeCells>
  <pageMargins left="0.700694444444445" right="0.700694444444445" top="0.751388888888889" bottom="0.751388888888889" header="0.298611111111111" footer="0.298611111111111"/>
  <pageSetup paperSize="9" scale="2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考务部</cp:lastModifiedBy>
  <dcterms:created xsi:type="dcterms:W3CDTF">2021-01-10T22:20:00Z</dcterms:created>
  <dcterms:modified xsi:type="dcterms:W3CDTF">2025-01-18T05:51:20Z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KSOProductBuildVer">
    <vt:lpwstr>2052-12.1.0.19770</vt:lpwstr>
  </property>
  <property fmtid="{D5CDD505-2E9C-101B-9397-08002B2CF9AE}" pid="5" name="ICV">
    <vt:lpwstr>A004A9537B5D4EADB5899DDC12347515_13</vt:lpwstr>
  </property>
</Properties>
</file>