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综合成绩" sheetId="1" r:id="rId1"/>
    <sheet name="体检人员名单" sheetId="3" r:id="rId2"/>
  </sheets>
  <definedNames>
    <definedName name="_xlnm.Print_Titles" localSheetId="0">综合成绩!$2:$2</definedName>
    <definedName name="_xlnm.Print_Titles" localSheetId="1">体检人员名单!$2:$2</definedName>
  </definedNames>
  <calcPr calcId="144525"/>
</workbook>
</file>

<file path=xl/sharedStrings.xml><?xml version="1.0" encoding="utf-8"?>
<sst xmlns="http://schemas.openxmlformats.org/spreadsheetml/2006/main" count="336" uniqueCount="88">
  <si>
    <t>宜昌市夷陵区2022年公开招聘社区医务室医疗卫生专业技术人员
综合成绩公告</t>
  </si>
  <si>
    <t>序号</t>
  </si>
  <si>
    <t>报考单位</t>
  </si>
  <si>
    <t>报考岗位</t>
  </si>
  <si>
    <t>岗位职数</t>
  </si>
  <si>
    <t>准考证号</t>
  </si>
  <si>
    <t>笔试成绩</t>
  </si>
  <si>
    <t>笔试成绩*40%</t>
  </si>
  <si>
    <t>面试成绩</t>
  </si>
  <si>
    <t>面试成绩*60%</t>
  </si>
  <si>
    <t>总成绩</t>
  </si>
  <si>
    <t>排名</t>
  </si>
  <si>
    <t>备注</t>
  </si>
  <si>
    <t>小溪塔街道社区卫生服务中心下辖社区医务室</t>
  </si>
  <si>
    <t>医生</t>
  </si>
  <si>
    <t>07</t>
  </si>
  <si>
    <t>05</t>
  </si>
  <si>
    <t>09</t>
  </si>
  <si>
    <t>03</t>
  </si>
  <si>
    <t>02</t>
  </si>
  <si>
    <t>08</t>
  </si>
  <si>
    <t>面试缺考</t>
  </si>
  <si>
    <t>06</t>
  </si>
  <si>
    <t>10</t>
  </si>
  <si>
    <t>东城试验区社区卫生服务中心下辖社区医务室</t>
  </si>
  <si>
    <t>01</t>
  </si>
  <si>
    <t>04</t>
  </si>
  <si>
    <t>护士</t>
  </si>
  <si>
    <t>17</t>
  </si>
  <si>
    <t>44</t>
  </si>
  <si>
    <t>72</t>
  </si>
  <si>
    <t>12</t>
  </si>
  <si>
    <t>42</t>
  </si>
  <si>
    <t>51</t>
  </si>
  <si>
    <t>64</t>
  </si>
  <si>
    <t>32</t>
  </si>
  <si>
    <t>45</t>
  </si>
  <si>
    <t>13</t>
  </si>
  <si>
    <t>41</t>
  </si>
  <si>
    <t>71</t>
  </si>
  <si>
    <t>40</t>
  </si>
  <si>
    <t>22</t>
  </si>
  <si>
    <t>28</t>
  </si>
  <si>
    <t>36</t>
  </si>
  <si>
    <t>55</t>
  </si>
  <si>
    <t>61</t>
  </si>
  <si>
    <t>39</t>
  </si>
  <si>
    <t>56</t>
  </si>
  <si>
    <t>54</t>
  </si>
  <si>
    <t>52</t>
  </si>
  <si>
    <t>49</t>
  </si>
  <si>
    <t>57</t>
  </si>
  <si>
    <t>11</t>
  </si>
  <si>
    <t>14</t>
  </si>
  <si>
    <t>69</t>
  </si>
  <si>
    <t>47</t>
  </si>
  <si>
    <t>46</t>
  </si>
  <si>
    <t>31</t>
  </si>
  <si>
    <t>望江社区卫生服务中心
下辖社区医务室</t>
  </si>
  <si>
    <t>21</t>
  </si>
  <si>
    <t>16</t>
  </si>
  <si>
    <t>宜昌市夷陵区2022年公开招聘社区医务室医疗卫生专业技术人员体检人员名单公告</t>
  </si>
  <si>
    <t>姓名</t>
  </si>
  <si>
    <t>杨晨晨</t>
  </si>
  <si>
    <t>秦奉明</t>
  </si>
  <si>
    <t>刘露</t>
  </si>
  <si>
    <t>李嘉敏</t>
  </si>
  <si>
    <t>李文燕</t>
  </si>
  <si>
    <t>陈胜男</t>
  </si>
  <si>
    <t>余丙柱</t>
  </si>
  <si>
    <t>刘少峰</t>
  </si>
  <si>
    <t>陈莉</t>
  </si>
  <si>
    <t>杜佳蓉</t>
  </si>
  <si>
    <t>梅玲</t>
  </si>
  <si>
    <t>郭娟娟</t>
  </si>
  <si>
    <t>李云</t>
  </si>
  <si>
    <t>吴杜丹</t>
  </si>
  <si>
    <t>王艳梅</t>
  </si>
  <si>
    <t>王妞君</t>
  </si>
  <si>
    <t>聂丹明</t>
  </si>
  <si>
    <t>杜美玲</t>
  </si>
  <si>
    <t>郑丽华</t>
  </si>
  <si>
    <t>周好</t>
  </si>
  <si>
    <t>屈琴菲</t>
  </si>
  <si>
    <t>王蓉</t>
  </si>
  <si>
    <t>龙殿</t>
  </si>
  <si>
    <t>江唯唯</t>
  </si>
  <si>
    <t>备注：体检时间、地点由招聘单位另行通知。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</si>
</sst>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9"/>
  <sheetViews>
    <sheetView topLeftCell="A10" workbookViewId="0">
      <selection activeCell="E9" sqref="E9"/>
    </sheetView>
  </sheetViews>
  <sheetFormatPr defaultColWidth="9" defaultRowHeight="13.5"/>
  <cols>
    <col min="1" max="1" width="5.875" style="1" customWidth="1"/>
    <col min="2" max="2" width="20.375" style="2" customWidth="1"/>
    <col min="3" max="3" width="9" style="2" customWidth="1"/>
    <col min="4" max="4" width="9.75" style="2" customWidth="1"/>
    <col min="5" max="5" width="9.375" style="3" customWidth="1"/>
    <col min="6" max="6" width="10.25" customWidth="1"/>
    <col min="7" max="7" width="9.375" customWidth="1"/>
    <col min="8" max="8" width="9" customWidth="1"/>
    <col min="9" max="9" width="9.25" customWidth="1"/>
    <col min="10" max="10" width="9.5" style="4" customWidth="1"/>
    <col min="11" max="11" width="7.625" customWidth="1"/>
  </cols>
  <sheetData>
    <row r="1" ht="42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15" t="s">
        <v>12</v>
      </c>
    </row>
    <row r="3" ht="27" customHeight="1" spans="1:12">
      <c r="A3" s="8">
        <v>1</v>
      </c>
      <c r="B3" s="8" t="s">
        <v>13</v>
      </c>
      <c r="C3" s="8" t="s">
        <v>14</v>
      </c>
      <c r="D3" s="8">
        <v>4</v>
      </c>
      <c r="E3" s="9" t="s">
        <v>15</v>
      </c>
      <c r="F3" s="8">
        <v>77</v>
      </c>
      <c r="G3" s="8">
        <f t="shared" ref="G3:G14" si="0">F3*0.4</f>
        <v>30.8</v>
      </c>
      <c r="H3" s="8">
        <v>78.6</v>
      </c>
      <c r="I3" s="8">
        <f t="shared" ref="I3:I14" si="1">H3*0.6</f>
        <v>47.16</v>
      </c>
      <c r="J3" s="16">
        <f t="shared" ref="J3:J14" si="2">G3+I3</f>
        <v>77.96</v>
      </c>
      <c r="K3" s="8">
        <f>RANK(J3,$J$3:$J$10)</f>
        <v>1</v>
      </c>
      <c r="L3" s="8"/>
    </row>
    <row r="4" ht="27" customHeight="1" spans="1:12">
      <c r="A4" s="8">
        <v>2</v>
      </c>
      <c r="B4" s="8" t="s">
        <v>13</v>
      </c>
      <c r="C4" s="8" t="s">
        <v>14</v>
      </c>
      <c r="D4" s="8">
        <v>4</v>
      </c>
      <c r="E4" s="9" t="s">
        <v>16</v>
      </c>
      <c r="F4" s="8">
        <v>74.5</v>
      </c>
      <c r="G4" s="8">
        <f t="shared" si="0"/>
        <v>29.8</v>
      </c>
      <c r="H4" s="8">
        <v>77.4</v>
      </c>
      <c r="I4" s="8">
        <f t="shared" si="1"/>
        <v>46.44</v>
      </c>
      <c r="J4" s="16">
        <f t="shared" si="2"/>
        <v>76.24</v>
      </c>
      <c r="K4" s="8">
        <f>RANK(J4,$J$3:$J$10)</f>
        <v>2</v>
      </c>
      <c r="L4" s="8"/>
    </row>
    <row r="5" ht="27" customHeight="1" spans="1:12">
      <c r="A5" s="8">
        <v>3</v>
      </c>
      <c r="B5" s="8" t="s">
        <v>13</v>
      </c>
      <c r="C5" s="8" t="s">
        <v>14</v>
      </c>
      <c r="D5" s="8">
        <v>4</v>
      </c>
      <c r="E5" s="9" t="s">
        <v>17</v>
      </c>
      <c r="F5" s="8">
        <v>66</v>
      </c>
      <c r="G5" s="8">
        <f t="shared" si="0"/>
        <v>26.4</v>
      </c>
      <c r="H5" s="8">
        <v>74</v>
      </c>
      <c r="I5" s="8">
        <f t="shared" si="1"/>
        <v>44.4</v>
      </c>
      <c r="J5" s="16">
        <f t="shared" si="2"/>
        <v>70.8</v>
      </c>
      <c r="K5" s="8">
        <f>RANK(J5,$J$3:$J$10)</f>
        <v>3</v>
      </c>
      <c r="L5" s="8"/>
    </row>
    <row r="6" ht="27" customHeight="1" spans="1:12">
      <c r="A6" s="8">
        <v>4</v>
      </c>
      <c r="B6" s="8" t="s">
        <v>13</v>
      </c>
      <c r="C6" s="8" t="s">
        <v>14</v>
      </c>
      <c r="D6" s="8">
        <v>4</v>
      </c>
      <c r="E6" s="9" t="s">
        <v>18</v>
      </c>
      <c r="F6" s="8">
        <v>55.5</v>
      </c>
      <c r="G6" s="8">
        <f t="shared" si="0"/>
        <v>22.2</v>
      </c>
      <c r="H6" s="8">
        <v>64</v>
      </c>
      <c r="I6" s="8">
        <f t="shared" si="1"/>
        <v>38.4</v>
      </c>
      <c r="J6" s="16">
        <f t="shared" si="2"/>
        <v>60.6</v>
      </c>
      <c r="K6" s="8">
        <f>RANK(J6,$J$3:$J$10)</f>
        <v>4</v>
      </c>
      <c r="L6" s="8"/>
    </row>
    <row r="7" ht="27" customHeight="1" spans="1:12">
      <c r="A7" s="8">
        <v>5</v>
      </c>
      <c r="B7" s="8" t="s">
        <v>13</v>
      </c>
      <c r="C7" s="8" t="s">
        <v>14</v>
      </c>
      <c r="D7" s="8">
        <v>4</v>
      </c>
      <c r="E7" s="9" t="s">
        <v>19</v>
      </c>
      <c r="F7" s="8">
        <v>43</v>
      </c>
      <c r="G7" s="8">
        <f t="shared" si="0"/>
        <v>17.2</v>
      </c>
      <c r="H7" s="8">
        <v>67.4</v>
      </c>
      <c r="I7" s="8">
        <f t="shared" si="1"/>
        <v>40.44</v>
      </c>
      <c r="J7" s="16">
        <f t="shared" si="2"/>
        <v>57.64</v>
      </c>
      <c r="K7" s="8">
        <f>RANK(J7,$J$3:$J$10)</f>
        <v>5</v>
      </c>
      <c r="L7" s="8"/>
    </row>
    <row r="8" ht="27" customHeight="1" spans="1:12">
      <c r="A8" s="8">
        <v>6</v>
      </c>
      <c r="B8" s="8" t="s">
        <v>13</v>
      </c>
      <c r="C8" s="8" t="s">
        <v>14</v>
      </c>
      <c r="D8" s="8">
        <v>4</v>
      </c>
      <c r="E8" s="9" t="s">
        <v>20</v>
      </c>
      <c r="F8" s="8">
        <v>78.5</v>
      </c>
      <c r="G8" s="8">
        <f t="shared" si="0"/>
        <v>31.4</v>
      </c>
      <c r="H8" s="8"/>
      <c r="I8" s="8">
        <f t="shared" si="1"/>
        <v>0</v>
      </c>
      <c r="J8" s="16">
        <f t="shared" si="2"/>
        <v>31.4</v>
      </c>
      <c r="K8" s="8">
        <f>RANK(J8,$J$3:$J$10)</f>
        <v>6</v>
      </c>
      <c r="L8" s="8" t="s">
        <v>21</v>
      </c>
    </row>
    <row r="9" ht="27" customHeight="1" spans="1:12">
      <c r="A9" s="8">
        <v>7</v>
      </c>
      <c r="B9" s="8" t="s">
        <v>13</v>
      </c>
      <c r="C9" s="8" t="s">
        <v>14</v>
      </c>
      <c r="D9" s="8">
        <v>4</v>
      </c>
      <c r="E9" s="9" t="s">
        <v>22</v>
      </c>
      <c r="F9" s="8">
        <v>75.5</v>
      </c>
      <c r="G9" s="8">
        <f t="shared" si="0"/>
        <v>30.2</v>
      </c>
      <c r="H9" s="8"/>
      <c r="I9" s="8">
        <f t="shared" si="1"/>
        <v>0</v>
      </c>
      <c r="J9" s="16">
        <f t="shared" si="2"/>
        <v>30.2</v>
      </c>
      <c r="K9" s="8">
        <f>RANK(J9,$J$3:$J$10)</f>
        <v>7</v>
      </c>
      <c r="L9" s="8" t="s">
        <v>21</v>
      </c>
    </row>
    <row r="10" ht="27" customHeight="1" spans="1:12">
      <c r="A10" s="8">
        <v>8</v>
      </c>
      <c r="B10" s="8" t="s">
        <v>13</v>
      </c>
      <c r="C10" s="8" t="s">
        <v>14</v>
      </c>
      <c r="D10" s="8">
        <v>4</v>
      </c>
      <c r="E10" s="9" t="s">
        <v>23</v>
      </c>
      <c r="F10" s="8">
        <v>61</v>
      </c>
      <c r="G10" s="8">
        <f t="shared" si="0"/>
        <v>24.4</v>
      </c>
      <c r="H10" s="8"/>
      <c r="I10" s="8">
        <f t="shared" si="1"/>
        <v>0</v>
      </c>
      <c r="J10" s="16">
        <f t="shared" si="2"/>
        <v>24.4</v>
      </c>
      <c r="K10" s="8">
        <f>RANK(J10,$J$3:$J$10)</f>
        <v>8</v>
      </c>
      <c r="L10" s="8" t="s">
        <v>21</v>
      </c>
    </row>
    <row r="11" ht="27" customHeight="1" spans="1:12">
      <c r="A11" s="8">
        <v>9</v>
      </c>
      <c r="B11" s="10" t="s">
        <v>24</v>
      </c>
      <c r="C11" s="10" t="s">
        <v>14</v>
      </c>
      <c r="D11" s="8">
        <v>4</v>
      </c>
      <c r="E11" s="11" t="s">
        <v>15</v>
      </c>
      <c r="F11" s="10">
        <v>58</v>
      </c>
      <c r="G11" s="8">
        <f t="shared" si="0"/>
        <v>23.2</v>
      </c>
      <c r="H11" s="10">
        <v>80.1</v>
      </c>
      <c r="I11" s="8">
        <f t="shared" si="1"/>
        <v>48.06</v>
      </c>
      <c r="J11" s="16">
        <f t="shared" si="2"/>
        <v>71.26</v>
      </c>
      <c r="K11" s="8">
        <f t="shared" ref="K11:K19" si="3">RANK(J11,$J$11:$J$19)</f>
        <v>1</v>
      </c>
      <c r="L11" s="8"/>
    </row>
    <row r="12" ht="27" customHeight="1" spans="1:12">
      <c r="A12" s="8">
        <v>10</v>
      </c>
      <c r="B12" s="10" t="s">
        <v>24</v>
      </c>
      <c r="C12" s="10" t="s">
        <v>14</v>
      </c>
      <c r="D12" s="8">
        <v>4</v>
      </c>
      <c r="E12" s="11" t="s">
        <v>17</v>
      </c>
      <c r="F12" s="10">
        <v>66</v>
      </c>
      <c r="G12" s="8">
        <f t="shared" si="0"/>
        <v>26.4</v>
      </c>
      <c r="H12" s="10">
        <v>72.1</v>
      </c>
      <c r="I12" s="8">
        <f t="shared" si="1"/>
        <v>43.26</v>
      </c>
      <c r="J12" s="16">
        <f t="shared" si="2"/>
        <v>69.66</v>
      </c>
      <c r="K12" s="8">
        <f t="shared" si="3"/>
        <v>2</v>
      </c>
      <c r="L12" s="8"/>
    </row>
    <row r="13" ht="27" customHeight="1" spans="1:12">
      <c r="A13" s="8">
        <v>11</v>
      </c>
      <c r="B13" s="10" t="s">
        <v>24</v>
      </c>
      <c r="C13" s="10" t="s">
        <v>14</v>
      </c>
      <c r="D13" s="8">
        <v>4</v>
      </c>
      <c r="E13" s="11" t="s">
        <v>22</v>
      </c>
      <c r="F13" s="10">
        <v>61.5</v>
      </c>
      <c r="G13" s="8">
        <f t="shared" si="0"/>
        <v>24.6</v>
      </c>
      <c r="H13" s="10">
        <v>73</v>
      </c>
      <c r="I13" s="8">
        <f t="shared" si="1"/>
        <v>43.8</v>
      </c>
      <c r="J13" s="16">
        <f t="shared" si="2"/>
        <v>68.4</v>
      </c>
      <c r="K13" s="8">
        <f t="shared" si="3"/>
        <v>3</v>
      </c>
      <c r="L13" s="8"/>
    </row>
    <row r="14" ht="27" customHeight="1" spans="1:12">
      <c r="A14" s="8">
        <v>12</v>
      </c>
      <c r="B14" s="10" t="s">
        <v>24</v>
      </c>
      <c r="C14" s="10" t="s">
        <v>14</v>
      </c>
      <c r="D14" s="8">
        <v>4</v>
      </c>
      <c r="E14" s="11" t="s">
        <v>18</v>
      </c>
      <c r="F14" s="10">
        <v>63.5</v>
      </c>
      <c r="G14" s="8">
        <f t="shared" si="0"/>
        <v>25.4</v>
      </c>
      <c r="H14" s="10">
        <v>70.8</v>
      </c>
      <c r="I14" s="8">
        <f t="shared" si="1"/>
        <v>42.48</v>
      </c>
      <c r="J14" s="16">
        <f t="shared" si="2"/>
        <v>67.88</v>
      </c>
      <c r="K14" s="8">
        <f t="shared" si="3"/>
        <v>4</v>
      </c>
      <c r="L14" s="8"/>
    </row>
    <row r="15" ht="27" customHeight="1" spans="1:12">
      <c r="A15" s="8">
        <v>13</v>
      </c>
      <c r="B15" s="10" t="s">
        <v>24</v>
      </c>
      <c r="C15" s="10" t="s">
        <v>14</v>
      </c>
      <c r="D15" s="8">
        <v>4</v>
      </c>
      <c r="E15" s="11" t="s">
        <v>23</v>
      </c>
      <c r="F15" s="10">
        <v>59.5</v>
      </c>
      <c r="G15" s="8">
        <f t="shared" ref="G4:G69" si="4">F15*0.4</f>
        <v>23.8</v>
      </c>
      <c r="H15" s="10">
        <v>63.2</v>
      </c>
      <c r="I15" s="8">
        <f t="shared" ref="I4:I69" si="5">H15*0.6</f>
        <v>37.92</v>
      </c>
      <c r="J15" s="16">
        <f t="shared" ref="J4:J69" si="6">G15+I15</f>
        <v>61.72</v>
      </c>
      <c r="K15" s="8">
        <f t="shared" si="3"/>
        <v>5</v>
      </c>
      <c r="L15" s="8"/>
    </row>
    <row r="16" ht="27" customHeight="1" spans="1:12">
      <c r="A16" s="8">
        <v>14</v>
      </c>
      <c r="B16" s="10" t="s">
        <v>24</v>
      </c>
      <c r="C16" s="10" t="s">
        <v>14</v>
      </c>
      <c r="D16" s="8">
        <v>4</v>
      </c>
      <c r="E16" s="11" t="s">
        <v>25</v>
      </c>
      <c r="F16" s="10">
        <v>44</v>
      </c>
      <c r="G16" s="8">
        <f t="shared" si="4"/>
        <v>17.6</v>
      </c>
      <c r="H16" s="10">
        <v>71.4</v>
      </c>
      <c r="I16" s="8">
        <f t="shared" si="5"/>
        <v>42.84</v>
      </c>
      <c r="J16" s="16">
        <f t="shared" si="6"/>
        <v>60.44</v>
      </c>
      <c r="K16" s="8">
        <f t="shared" si="3"/>
        <v>6</v>
      </c>
      <c r="L16" s="8"/>
    </row>
    <row r="17" ht="27" customHeight="1" spans="1:12">
      <c r="A17" s="8">
        <v>15</v>
      </c>
      <c r="B17" s="10" t="s">
        <v>24</v>
      </c>
      <c r="C17" s="10" t="s">
        <v>14</v>
      </c>
      <c r="D17" s="8">
        <v>4</v>
      </c>
      <c r="E17" s="11" t="s">
        <v>20</v>
      </c>
      <c r="F17" s="10">
        <v>53.5</v>
      </c>
      <c r="G17" s="8">
        <f t="shared" si="4"/>
        <v>21.4</v>
      </c>
      <c r="H17" s="10">
        <v>61.4</v>
      </c>
      <c r="I17" s="8">
        <f t="shared" si="5"/>
        <v>36.84</v>
      </c>
      <c r="J17" s="16">
        <f t="shared" si="6"/>
        <v>58.24</v>
      </c>
      <c r="K17" s="8">
        <f t="shared" si="3"/>
        <v>7</v>
      </c>
      <c r="L17" s="8"/>
    </row>
    <row r="18" ht="27" customHeight="1" spans="1:12">
      <c r="A18" s="8">
        <v>16</v>
      </c>
      <c r="B18" s="10" t="s">
        <v>24</v>
      </c>
      <c r="C18" s="10" t="s">
        <v>14</v>
      </c>
      <c r="D18" s="8">
        <v>4</v>
      </c>
      <c r="E18" s="11" t="s">
        <v>19</v>
      </c>
      <c r="F18" s="10">
        <v>65.5</v>
      </c>
      <c r="G18" s="8">
        <f t="shared" si="4"/>
        <v>26.2</v>
      </c>
      <c r="H18" s="10"/>
      <c r="I18" s="8">
        <f t="shared" si="5"/>
        <v>0</v>
      </c>
      <c r="J18" s="16">
        <f t="shared" si="6"/>
        <v>26.2</v>
      </c>
      <c r="K18" s="8">
        <f t="shared" si="3"/>
        <v>8</v>
      </c>
      <c r="L18" s="8" t="s">
        <v>21</v>
      </c>
    </row>
    <row r="19" ht="27" customHeight="1" spans="1:12">
      <c r="A19" s="8">
        <v>17</v>
      </c>
      <c r="B19" s="10" t="s">
        <v>24</v>
      </c>
      <c r="C19" s="10" t="s">
        <v>14</v>
      </c>
      <c r="D19" s="8">
        <v>4</v>
      </c>
      <c r="E19" s="11" t="s">
        <v>26</v>
      </c>
      <c r="F19" s="10">
        <v>57</v>
      </c>
      <c r="G19" s="8">
        <f t="shared" si="4"/>
        <v>22.8</v>
      </c>
      <c r="H19" s="10"/>
      <c r="I19" s="8">
        <f t="shared" si="5"/>
        <v>0</v>
      </c>
      <c r="J19" s="16">
        <f t="shared" si="6"/>
        <v>22.8</v>
      </c>
      <c r="K19" s="8">
        <f t="shared" si="3"/>
        <v>9</v>
      </c>
      <c r="L19" s="8" t="s">
        <v>21</v>
      </c>
    </row>
    <row r="20" ht="27" customHeight="1" spans="1:12">
      <c r="A20" s="8">
        <v>18</v>
      </c>
      <c r="B20" s="8" t="s">
        <v>13</v>
      </c>
      <c r="C20" s="8" t="s">
        <v>27</v>
      </c>
      <c r="D20" s="8">
        <v>7</v>
      </c>
      <c r="E20" s="9" t="s">
        <v>28</v>
      </c>
      <c r="F20" s="8">
        <v>81.5</v>
      </c>
      <c r="G20" s="8">
        <f t="shared" si="4"/>
        <v>32.6</v>
      </c>
      <c r="H20" s="8">
        <v>83.2</v>
      </c>
      <c r="I20" s="8">
        <f t="shared" si="5"/>
        <v>49.92</v>
      </c>
      <c r="J20" s="16">
        <f t="shared" si="6"/>
        <v>82.52</v>
      </c>
      <c r="K20" s="8">
        <f t="shared" ref="K20:K41" si="7">RANK(J20,$J$20:$J$41)</f>
        <v>1</v>
      </c>
      <c r="L20" s="8"/>
    </row>
    <row r="21" ht="27" customHeight="1" spans="1:12">
      <c r="A21" s="8">
        <v>19</v>
      </c>
      <c r="B21" s="8" t="s">
        <v>13</v>
      </c>
      <c r="C21" s="8" t="s">
        <v>27</v>
      </c>
      <c r="D21" s="8">
        <v>7</v>
      </c>
      <c r="E21" s="9" t="s">
        <v>29</v>
      </c>
      <c r="F21" s="8">
        <v>72</v>
      </c>
      <c r="G21" s="8">
        <f t="shared" si="4"/>
        <v>28.8</v>
      </c>
      <c r="H21" s="8">
        <v>87.4</v>
      </c>
      <c r="I21" s="8">
        <f t="shared" si="5"/>
        <v>52.44</v>
      </c>
      <c r="J21" s="16">
        <f t="shared" si="6"/>
        <v>81.24</v>
      </c>
      <c r="K21" s="8">
        <f t="shared" si="7"/>
        <v>2</v>
      </c>
      <c r="L21" s="8"/>
    </row>
    <row r="22" ht="27" customHeight="1" spans="1:12">
      <c r="A22" s="8">
        <v>20</v>
      </c>
      <c r="B22" s="8" t="s">
        <v>13</v>
      </c>
      <c r="C22" s="8" t="s">
        <v>27</v>
      </c>
      <c r="D22" s="8">
        <v>7</v>
      </c>
      <c r="E22" s="9" t="s">
        <v>30</v>
      </c>
      <c r="F22" s="8">
        <v>74.5</v>
      </c>
      <c r="G22" s="8">
        <f t="shared" si="4"/>
        <v>29.8</v>
      </c>
      <c r="H22" s="8">
        <v>84.8</v>
      </c>
      <c r="I22" s="8">
        <f t="shared" si="5"/>
        <v>50.88</v>
      </c>
      <c r="J22" s="16">
        <f t="shared" si="6"/>
        <v>80.68</v>
      </c>
      <c r="K22" s="8">
        <f t="shared" si="7"/>
        <v>3</v>
      </c>
      <c r="L22" s="8"/>
    </row>
    <row r="23" ht="27" customHeight="1" spans="1:12">
      <c r="A23" s="8">
        <v>21</v>
      </c>
      <c r="B23" s="8" t="s">
        <v>13</v>
      </c>
      <c r="C23" s="8" t="s">
        <v>27</v>
      </c>
      <c r="D23" s="8">
        <v>7</v>
      </c>
      <c r="E23" s="9" t="s">
        <v>31</v>
      </c>
      <c r="F23" s="8">
        <v>74</v>
      </c>
      <c r="G23" s="8">
        <f t="shared" si="4"/>
        <v>29.6</v>
      </c>
      <c r="H23" s="8">
        <v>83.8</v>
      </c>
      <c r="I23" s="8">
        <f t="shared" si="5"/>
        <v>50.28</v>
      </c>
      <c r="J23" s="16">
        <f t="shared" si="6"/>
        <v>79.88</v>
      </c>
      <c r="K23" s="8">
        <f t="shared" si="7"/>
        <v>4</v>
      </c>
      <c r="L23" s="8"/>
    </row>
    <row r="24" ht="27" customHeight="1" spans="1:12">
      <c r="A24" s="8">
        <v>22</v>
      </c>
      <c r="B24" s="8" t="s">
        <v>13</v>
      </c>
      <c r="C24" s="8" t="s">
        <v>27</v>
      </c>
      <c r="D24" s="8">
        <v>7</v>
      </c>
      <c r="E24" s="9" t="s">
        <v>32</v>
      </c>
      <c r="F24" s="8">
        <v>68</v>
      </c>
      <c r="G24" s="8">
        <f t="shared" si="4"/>
        <v>27.2</v>
      </c>
      <c r="H24" s="8">
        <v>85.8</v>
      </c>
      <c r="I24" s="8">
        <f t="shared" si="5"/>
        <v>51.48</v>
      </c>
      <c r="J24" s="16">
        <f t="shared" si="6"/>
        <v>78.68</v>
      </c>
      <c r="K24" s="8">
        <f t="shared" si="7"/>
        <v>5</v>
      </c>
      <c r="L24" s="8"/>
    </row>
    <row r="25" ht="27" customHeight="1" spans="1:12">
      <c r="A25" s="8">
        <v>23</v>
      </c>
      <c r="B25" s="8" t="s">
        <v>13</v>
      </c>
      <c r="C25" s="8" t="s">
        <v>27</v>
      </c>
      <c r="D25" s="8">
        <v>7</v>
      </c>
      <c r="E25" s="9" t="s">
        <v>33</v>
      </c>
      <c r="F25" s="8">
        <v>71.5</v>
      </c>
      <c r="G25" s="8">
        <f t="shared" si="4"/>
        <v>28.6</v>
      </c>
      <c r="H25" s="8">
        <v>83</v>
      </c>
      <c r="I25" s="8">
        <f t="shared" si="5"/>
        <v>49.8</v>
      </c>
      <c r="J25" s="16">
        <f t="shared" si="6"/>
        <v>78.4</v>
      </c>
      <c r="K25" s="8">
        <f t="shared" si="7"/>
        <v>6</v>
      </c>
      <c r="L25" s="8"/>
    </row>
    <row r="26" ht="27" customHeight="1" spans="1:12">
      <c r="A26" s="8">
        <v>24</v>
      </c>
      <c r="B26" s="8" t="s">
        <v>13</v>
      </c>
      <c r="C26" s="8" t="s">
        <v>27</v>
      </c>
      <c r="D26" s="8">
        <v>7</v>
      </c>
      <c r="E26" s="9" t="s">
        <v>34</v>
      </c>
      <c r="F26" s="8">
        <v>67</v>
      </c>
      <c r="G26" s="8">
        <f t="shared" si="4"/>
        <v>26.8</v>
      </c>
      <c r="H26" s="8">
        <v>84.8</v>
      </c>
      <c r="I26" s="8">
        <f t="shared" si="5"/>
        <v>50.88</v>
      </c>
      <c r="J26" s="16">
        <f t="shared" si="6"/>
        <v>77.68</v>
      </c>
      <c r="K26" s="8">
        <f t="shared" si="7"/>
        <v>7</v>
      </c>
      <c r="L26" s="8"/>
    </row>
    <row r="27" ht="27" customHeight="1" spans="1:12">
      <c r="A27" s="8">
        <v>25</v>
      </c>
      <c r="B27" s="8" t="s">
        <v>13</v>
      </c>
      <c r="C27" s="8" t="s">
        <v>27</v>
      </c>
      <c r="D27" s="8">
        <v>7</v>
      </c>
      <c r="E27" s="9" t="s">
        <v>35</v>
      </c>
      <c r="F27" s="8">
        <v>66.5</v>
      </c>
      <c r="G27" s="8">
        <f t="shared" si="4"/>
        <v>26.6</v>
      </c>
      <c r="H27" s="8">
        <v>83.8</v>
      </c>
      <c r="I27" s="8">
        <f t="shared" si="5"/>
        <v>50.28</v>
      </c>
      <c r="J27" s="16">
        <f t="shared" si="6"/>
        <v>76.88</v>
      </c>
      <c r="K27" s="8">
        <f t="shared" si="7"/>
        <v>8</v>
      </c>
      <c r="L27" s="8"/>
    </row>
    <row r="28" ht="27" customHeight="1" spans="1:12">
      <c r="A28" s="8">
        <v>26</v>
      </c>
      <c r="B28" s="8" t="s">
        <v>13</v>
      </c>
      <c r="C28" s="8" t="s">
        <v>27</v>
      </c>
      <c r="D28" s="8">
        <v>7</v>
      </c>
      <c r="E28" s="9" t="s">
        <v>36</v>
      </c>
      <c r="F28" s="8">
        <v>70</v>
      </c>
      <c r="G28" s="8">
        <f t="shared" si="4"/>
        <v>28</v>
      </c>
      <c r="H28" s="8">
        <v>80</v>
      </c>
      <c r="I28" s="8">
        <f t="shared" si="5"/>
        <v>48</v>
      </c>
      <c r="J28" s="16">
        <f t="shared" si="6"/>
        <v>76</v>
      </c>
      <c r="K28" s="8">
        <f t="shared" si="7"/>
        <v>9</v>
      </c>
      <c r="L28" s="8"/>
    </row>
    <row r="29" ht="27" customHeight="1" spans="1:12">
      <c r="A29" s="8">
        <v>27</v>
      </c>
      <c r="B29" s="8" t="s">
        <v>13</v>
      </c>
      <c r="C29" s="8" t="s">
        <v>27</v>
      </c>
      <c r="D29" s="8">
        <v>7</v>
      </c>
      <c r="E29" s="9" t="s">
        <v>37</v>
      </c>
      <c r="F29" s="8">
        <v>62</v>
      </c>
      <c r="G29" s="8">
        <f t="shared" si="4"/>
        <v>24.8</v>
      </c>
      <c r="H29" s="8">
        <v>83.2</v>
      </c>
      <c r="I29" s="8">
        <f t="shared" si="5"/>
        <v>49.92</v>
      </c>
      <c r="J29" s="16">
        <f t="shared" si="6"/>
        <v>74.72</v>
      </c>
      <c r="K29" s="8">
        <f t="shared" si="7"/>
        <v>10</v>
      </c>
      <c r="L29" s="8"/>
    </row>
    <row r="30" ht="27" customHeight="1" spans="1:12">
      <c r="A30" s="8">
        <v>28</v>
      </c>
      <c r="B30" s="8" t="s">
        <v>13</v>
      </c>
      <c r="C30" s="8" t="s">
        <v>27</v>
      </c>
      <c r="D30" s="8">
        <v>7</v>
      </c>
      <c r="E30" s="9" t="s">
        <v>38</v>
      </c>
      <c r="F30" s="8">
        <v>64</v>
      </c>
      <c r="G30" s="8">
        <f t="shared" si="4"/>
        <v>25.6</v>
      </c>
      <c r="H30" s="8">
        <v>81</v>
      </c>
      <c r="I30" s="8">
        <f t="shared" si="5"/>
        <v>48.6</v>
      </c>
      <c r="J30" s="16">
        <f t="shared" si="6"/>
        <v>74.2</v>
      </c>
      <c r="K30" s="8">
        <f t="shared" si="7"/>
        <v>11</v>
      </c>
      <c r="L30" s="8"/>
    </row>
    <row r="31" ht="27" customHeight="1" spans="1:12">
      <c r="A31" s="8">
        <v>29</v>
      </c>
      <c r="B31" s="8" t="s">
        <v>13</v>
      </c>
      <c r="C31" s="8" t="s">
        <v>27</v>
      </c>
      <c r="D31" s="8">
        <v>7</v>
      </c>
      <c r="E31" s="9" t="s">
        <v>39</v>
      </c>
      <c r="F31" s="8">
        <v>63.5</v>
      </c>
      <c r="G31" s="8">
        <f t="shared" si="4"/>
        <v>25.4</v>
      </c>
      <c r="H31" s="8">
        <v>80.4</v>
      </c>
      <c r="I31" s="8">
        <f t="shared" si="5"/>
        <v>48.24</v>
      </c>
      <c r="J31" s="16">
        <f t="shared" si="6"/>
        <v>73.64</v>
      </c>
      <c r="K31" s="8">
        <f t="shared" si="7"/>
        <v>12</v>
      </c>
      <c r="L31" s="8"/>
    </row>
    <row r="32" ht="27" customHeight="1" spans="1:12">
      <c r="A32" s="8">
        <v>30</v>
      </c>
      <c r="B32" s="8" t="s">
        <v>13</v>
      </c>
      <c r="C32" s="8" t="s">
        <v>27</v>
      </c>
      <c r="D32" s="8">
        <v>7</v>
      </c>
      <c r="E32" s="9" t="s">
        <v>40</v>
      </c>
      <c r="F32" s="8">
        <v>61</v>
      </c>
      <c r="G32" s="8">
        <f t="shared" si="4"/>
        <v>24.4</v>
      </c>
      <c r="H32" s="8">
        <v>81.4</v>
      </c>
      <c r="I32" s="8">
        <f t="shared" si="5"/>
        <v>48.84</v>
      </c>
      <c r="J32" s="16">
        <f t="shared" si="6"/>
        <v>73.24</v>
      </c>
      <c r="K32" s="8">
        <f t="shared" si="7"/>
        <v>13</v>
      </c>
      <c r="L32" s="8"/>
    </row>
    <row r="33" ht="27" customHeight="1" spans="1:12">
      <c r="A33" s="8">
        <v>31</v>
      </c>
      <c r="B33" s="8" t="s">
        <v>13</v>
      </c>
      <c r="C33" s="8" t="s">
        <v>27</v>
      </c>
      <c r="D33" s="8">
        <v>7</v>
      </c>
      <c r="E33" s="9" t="s">
        <v>41</v>
      </c>
      <c r="F33" s="8">
        <v>62</v>
      </c>
      <c r="G33" s="8">
        <f t="shared" si="4"/>
        <v>24.8</v>
      </c>
      <c r="H33" s="8">
        <v>78.4</v>
      </c>
      <c r="I33" s="8">
        <f t="shared" si="5"/>
        <v>47.04</v>
      </c>
      <c r="J33" s="16">
        <f t="shared" si="6"/>
        <v>71.84</v>
      </c>
      <c r="K33" s="8">
        <f t="shared" si="7"/>
        <v>14</v>
      </c>
      <c r="L33" s="8"/>
    </row>
    <row r="34" ht="27" customHeight="1" spans="1:12">
      <c r="A34" s="8">
        <v>32</v>
      </c>
      <c r="B34" s="8" t="s">
        <v>13</v>
      </c>
      <c r="C34" s="8" t="s">
        <v>27</v>
      </c>
      <c r="D34" s="8">
        <v>7</v>
      </c>
      <c r="E34" s="9" t="s">
        <v>42</v>
      </c>
      <c r="F34" s="8">
        <v>62.5</v>
      </c>
      <c r="G34" s="8">
        <f t="shared" si="4"/>
        <v>25</v>
      </c>
      <c r="H34" s="8">
        <v>77.8</v>
      </c>
      <c r="I34" s="8">
        <f t="shared" si="5"/>
        <v>46.68</v>
      </c>
      <c r="J34" s="16">
        <f t="shared" si="6"/>
        <v>71.68</v>
      </c>
      <c r="K34" s="8">
        <f t="shared" si="7"/>
        <v>15</v>
      </c>
      <c r="L34" s="8"/>
    </row>
    <row r="35" ht="27" customHeight="1" spans="1:12">
      <c r="A35" s="8">
        <v>33</v>
      </c>
      <c r="B35" s="8" t="s">
        <v>13</v>
      </c>
      <c r="C35" s="8" t="s">
        <v>27</v>
      </c>
      <c r="D35" s="8">
        <v>7</v>
      </c>
      <c r="E35" s="9" t="s">
        <v>43</v>
      </c>
      <c r="F35" s="8">
        <v>61</v>
      </c>
      <c r="G35" s="8">
        <f t="shared" si="4"/>
        <v>24.4</v>
      </c>
      <c r="H35" s="8">
        <v>78</v>
      </c>
      <c r="I35" s="8">
        <f t="shared" si="5"/>
        <v>46.8</v>
      </c>
      <c r="J35" s="16">
        <f t="shared" si="6"/>
        <v>71.2</v>
      </c>
      <c r="K35" s="8">
        <f t="shared" si="7"/>
        <v>16</v>
      </c>
      <c r="L35" s="8"/>
    </row>
    <row r="36" ht="27" customHeight="1" spans="1:12">
      <c r="A36" s="8">
        <v>34</v>
      </c>
      <c r="B36" s="8" t="s">
        <v>13</v>
      </c>
      <c r="C36" s="8" t="s">
        <v>27</v>
      </c>
      <c r="D36" s="8">
        <v>7</v>
      </c>
      <c r="E36" s="9" t="s">
        <v>44</v>
      </c>
      <c r="F36" s="8">
        <v>59.5</v>
      </c>
      <c r="G36" s="8">
        <f t="shared" si="4"/>
        <v>23.8</v>
      </c>
      <c r="H36" s="8">
        <v>76.8</v>
      </c>
      <c r="I36" s="8">
        <f t="shared" si="5"/>
        <v>46.08</v>
      </c>
      <c r="J36" s="16">
        <f t="shared" si="6"/>
        <v>69.88</v>
      </c>
      <c r="K36" s="8">
        <f t="shared" si="7"/>
        <v>17</v>
      </c>
      <c r="L36" s="8"/>
    </row>
    <row r="37" ht="27" customHeight="1" spans="1:12">
      <c r="A37" s="8">
        <v>35</v>
      </c>
      <c r="B37" s="8" t="s">
        <v>13</v>
      </c>
      <c r="C37" s="8" t="s">
        <v>27</v>
      </c>
      <c r="D37" s="8">
        <v>7</v>
      </c>
      <c r="E37" s="9" t="s">
        <v>45</v>
      </c>
      <c r="F37" s="8">
        <v>62</v>
      </c>
      <c r="G37" s="8">
        <f t="shared" si="4"/>
        <v>24.8</v>
      </c>
      <c r="H37" s="8">
        <v>74.4</v>
      </c>
      <c r="I37" s="8">
        <f t="shared" si="5"/>
        <v>44.64</v>
      </c>
      <c r="J37" s="16">
        <f t="shared" si="6"/>
        <v>69.44</v>
      </c>
      <c r="K37" s="8">
        <f t="shared" si="7"/>
        <v>18</v>
      </c>
      <c r="L37" s="8"/>
    </row>
    <row r="38" ht="27" customHeight="1" spans="1:12">
      <c r="A38" s="8">
        <v>36</v>
      </c>
      <c r="B38" s="8" t="s">
        <v>13</v>
      </c>
      <c r="C38" s="8" t="s">
        <v>27</v>
      </c>
      <c r="D38" s="8">
        <v>7</v>
      </c>
      <c r="E38" s="9" t="s">
        <v>46</v>
      </c>
      <c r="F38" s="8">
        <v>59.5</v>
      </c>
      <c r="G38" s="8">
        <f t="shared" si="4"/>
        <v>23.8</v>
      </c>
      <c r="H38" s="8">
        <v>76</v>
      </c>
      <c r="I38" s="8">
        <f t="shared" si="5"/>
        <v>45.6</v>
      </c>
      <c r="J38" s="16">
        <f t="shared" si="6"/>
        <v>69.4</v>
      </c>
      <c r="K38" s="8">
        <f t="shared" si="7"/>
        <v>19</v>
      </c>
      <c r="L38" s="8"/>
    </row>
    <row r="39" ht="27" customHeight="1" spans="1:12">
      <c r="A39" s="8">
        <v>37</v>
      </c>
      <c r="B39" s="8" t="s">
        <v>13</v>
      </c>
      <c r="C39" s="8" t="s">
        <v>27</v>
      </c>
      <c r="D39" s="8">
        <v>7</v>
      </c>
      <c r="E39" s="9" t="s">
        <v>47</v>
      </c>
      <c r="F39" s="8">
        <v>77</v>
      </c>
      <c r="G39" s="8">
        <f t="shared" si="4"/>
        <v>30.8</v>
      </c>
      <c r="H39" s="8"/>
      <c r="I39" s="8">
        <f t="shared" si="5"/>
        <v>0</v>
      </c>
      <c r="J39" s="16">
        <f t="shared" si="6"/>
        <v>30.8</v>
      </c>
      <c r="K39" s="8">
        <f t="shared" si="7"/>
        <v>20</v>
      </c>
      <c r="L39" s="8" t="s">
        <v>21</v>
      </c>
    </row>
    <row r="40" ht="27" customHeight="1" spans="1:12">
      <c r="A40" s="8">
        <v>38</v>
      </c>
      <c r="B40" s="8" t="s">
        <v>13</v>
      </c>
      <c r="C40" s="8" t="s">
        <v>27</v>
      </c>
      <c r="D40" s="8">
        <v>7</v>
      </c>
      <c r="E40" s="9" t="s">
        <v>17</v>
      </c>
      <c r="F40" s="8">
        <v>64.5</v>
      </c>
      <c r="G40" s="8">
        <f t="shared" si="4"/>
        <v>25.8</v>
      </c>
      <c r="H40" s="8"/>
      <c r="I40" s="8">
        <f t="shared" si="5"/>
        <v>0</v>
      </c>
      <c r="J40" s="16">
        <f t="shared" si="6"/>
        <v>25.8</v>
      </c>
      <c r="K40" s="8">
        <f t="shared" si="7"/>
        <v>21</v>
      </c>
      <c r="L40" s="8" t="s">
        <v>21</v>
      </c>
    </row>
    <row r="41" ht="27" customHeight="1" spans="1:12">
      <c r="A41" s="8">
        <v>39</v>
      </c>
      <c r="B41" s="8" t="s">
        <v>13</v>
      </c>
      <c r="C41" s="8" t="s">
        <v>27</v>
      </c>
      <c r="D41" s="8">
        <v>7</v>
      </c>
      <c r="E41" s="9" t="s">
        <v>48</v>
      </c>
      <c r="F41" s="8">
        <v>59.5</v>
      </c>
      <c r="G41" s="8">
        <f t="shared" si="4"/>
        <v>23.8</v>
      </c>
      <c r="H41" s="8"/>
      <c r="I41" s="8">
        <f t="shared" si="5"/>
        <v>0</v>
      </c>
      <c r="J41" s="16">
        <f t="shared" si="6"/>
        <v>23.8</v>
      </c>
      <c r="K41" s="8">
        <f t="shared" si="7"/>
        <v>22</v>
      </c>
      <c r="L41" s="8" t="s">
        <v>21</v>
      </c>
    </row>
    <row r="42" ht="27" customHeight="1" spans="1:12">
      <c r="A42" s="8">
        <v>40</v>
      </c>
      <c r="B42" s="10" t="s">
        <v>24</v>
      </c>
      <c r="C42" s="10" t="s">
        <v>27</v>
      </c>
      <c r="D42" s="10">
        <v>6</v>
      </c>
      <c r="E42" s="11" t="s">
        <v>49</v>
      </c>
      <c r="F42" s="12">
        <v>81</v>
      </c>
      <c r="G42" s="8">
        <f t="shared" si="4"/>
        <v>32.4</v>
      </c>
      <c r="H42" s="12">
        <v>78.4</v>
      </c>
      <c r="I42" s="8">
        <f t="shared" si="5"/>
        <v>47.04</v>
      </c>
      <c r="J42" s="16">
        <f t="shared" si="6"/>
        <v>79.44</v>
      </c>
      <c r="K42" s="10">
        <f t="shared" ref="K42:K60" si="8">RANK(J42,$J$42:$J$60)</f>
        <v>1</v>
      </c>
      <c r="L42" s="8"/>
    </row>
    <row r="43" ht="27" customHeight="1" spans="1:12">
      <c r="A43" s="8">
        <v>41</v>
      </c>
      <c r="B43" s="10" t="s">
        <v>24</v>
      </c>
      <c r="C43" s="10" t="s">
        <v>27</v>
      </c>
      <c r="D43" s="10">
        <v>6</v>
      </c>
      <c r="E43" s="11" t="s">
        <v>50</v>
      </c>
      <c r="F43" s="12">
        <v>75</v>
      </c>
      <c r="G43" s="8">
        <f t="shared" si="4"/>
        <v>30</v>
      </c>
      <c r="H43" s="12">
        <v>79</v>
      </c>
      <c r="I43" s="8">
        <f t="shared" si="5"/>
        <v>47.4</v>
      </c>
      <c r="J43" s="16">
        <f t="shared" si="6"/>
        <v>77.4</v>
      </c>
      <c r="K43" s="10">
        <f t="shared" si="8"/>
        <v>2</v>
      </c>
      <c r="L43" s="8"/>
    </row>
    <row r="44" ht="27" customHeight="1" spans="1:12">
      <c r="A44" s="8">
        <v>42</v>
      </c>
      <c r="B44" s="10" t="s">
        <v>24</v>
      </c>
      <c r="C44" s="10" t="s">
        <v>27</v>
      </c>
      <c r="D44" s="10">
        <v>6</v>
      </c>
      <c r="E44" s="11" t="s">
        <v>38</v>
      </c>
      <c r="F44" s="12">
        <v>67.5</v>
      </c>
      <c r="G44" s="8">
        <f t="shared" si="4"/>
        <v>27</v>
      </c>
      <c r="H44" s="12">
        <v>80.2</v>
      </c>
      <c r="I44" s="8">
        <f t="shared" si="5"/>
        <v>48.12</v>
      </c>
      <c r="J44" s="16">
        <f t="shared" si="6"/>
        <v>75.12</v>
      </c>
      <c r="K44" s="10">
        <f t="shared" si="8"/>
        <v>3</v>
      </c>
      <c r="L44" s="8"/>
    </row>
    <row r="45" ht="27" customHeight="1" spans="1:12">
      <c r="A45" s="8">
        <v>43</v>
      </c>
      <c r="B45" s="10" t="s">
        <v>24</v>
      </c>
      <c r="C45" s="10" t="s">
        <v>27</v>
      </c>
      <c r="D45" s="10">
        <v>6</v>
      </c>
      <c r="E45" s="11" t="s">
        <v>51</v>
      </c>
      <c r="F45" s="12">
        <v>69.5</v>
      </c>
      <c r="G45" s="8">
        <f t="shared" si="4"/>
        <v>27.8</v>
      </c>
      <c r="H45" s="12">
        <v>77</v>
      </c>
      <c r="I45" s="8">
        <f t="shared" si="5"/>
        <v>46.2</v>
      </c>
      <c r="J45" s="16">
        <f t="shared" si="6"/>
        <v>74</v>
      </c>
      <c r="K45" s="10">
        <f t="shared" si="8"/>
        <v>4</v>
      </c>
      <c r="L45" s="8"/>
    </row>
    <row r="46" ht="27" customHeight="1" spans="1:12">
      <c r="A46" s="8">
        <v>44</v>
      </c>
      <c r="B46" s="10" t="s">
        <v>24</v>
      </c>
      <c r="C46" s="10" t="s">
        <v>27</v>
      </c>
      <c r="D46" s="10">
        <v>6</v>
      </c>
      <c r="E46" s="11" t="s">
        <v>39</v>
      </c>
      <c r="F46" s="12">
        <v>64.5</v>
      </c>
      <c r="G46" s="8">
        <f t="shared" si="4"/>
        <v>25.8</v>
      </c>
      <c r="H46" s="12">
        <v>80</v>
      </c>
      <c r="I46" s="8">
        <f t="shared" si="5"/>
        <v>48</v>
      </c>
      <c r="J46" s="16">
        <f t="shared" si="6"/>
        <v>73.8</v>
      </c>
      <c r="K46" s="10">
        <f t="shared" si="8"/>
        <v>5</v>
      </c>
      <c r="L46" s="8"/>
    </row>
    <row r="47" ht="27" customHeight="1" spans="1:12">
      <c r="A47" s="8">
        <v>45</v>
      </c>
      <c r="B47" s="10" t="s">
        <v>24</v>
      </c>
      <c r="C47" s="10" t="s">
        <v>27</v>
      </c>
      <c r="D47" s="10">
        <v>6</v>
      </c>
      <c r="E47" s="11" t="s">
        <v>37</v>
      </c>
      <c r="F47" s="12">
        <v>62.5</v>
      </c>
      <c r="G47" s="8">
        <f t="shared" si="4"/>
        <v>25</v>
      </c>
      <c r="H47" s="12">
        <v>79.4</v>
      </c>
      <c r="I47" s="8">
        <f t="shared" si="5"/>
        <v>47.64</v>
      </c>
      <c r="J47" s="16">
        <f t="shared" si="6"/>
        <v>72.64</v>
      </c>
      <c r="K47" s="10">
        <f t="shared" si="8"/>
        <v>6</v>
      </c>
      <c r="L47" s="8"/>
    </row>
    <row r="48" ht="27" customHeight="1" spans="1:12">
      <c r="A48" s="8">
        <v>46</v>
      </c>
      <c r="B48" s="10" t="s">
        <v>24</v>
      </c>
      <c r="C48" s="10" t="s">
        <v>27</v>
      </c>
      <c r="D48" s="10">
        <v>6</v>
      </c>
      <c r="E48" s="11" t="s">
        <v>42</v>
      </c>
      <c r="F48" s="12">
        <v>63.5</v>
      </c>
      <c r="G48" s="8">
        <f t="shared" si="4"/>
        <v>25.4</v>
      </c>
      <c r="H48" s="12">
        <v>78</v>
      </c>
      <c r="I48" s="8">
        <f t="shared" si="5"/>
        <v>46.8</v>
      </c>
      <c r="J48" s="16">
        <f t="shared" si="6"/>
        <v>72.2</v>
      </c>
      <c r="K48" s="10">
        <f t="shared" si="8"/>
        <v>7</v>
      </c>
      <c r="L48" s="8"/>
    </row>
    <row r="49" ht="27" customHeight="1" spans="1:12">
      <c r="A49" s="8">
        <v>47</v>
      </c>
      <c r="B49" s="10" t="s">
        <v>24</v>
      </c>
      <c r="C49" s="10" t="s">
        <v>27</v>
      </c>
      <c r="D49" s="10">
        <v>6</v>
      </c>
      <c r="E49" s="11" t="s">
        <v>52</v>
      </c>
      <c r="F49" s="12">
        <v>62.5</v>
      </c>
      <c r="G49" s="8">
        <f t="shared" si="4"/>
        <v>25</v>
      </c>
      <c r="H49" s="12">
        <v>78.4</v>
      </c>
      <c r="I49" s="8">
        <f t="shared" si="5"/>
        <v>47.04</v>
      </c>
      <c r="J49" s="16">
        <f t="shared" si="6"/>
        <v>72.04</v>
      </c>
      <c r="K49" s="10">
        <f t="shared" si="8"/>
        <v>8</v>
      </c>
      <c r="L49" s="8"/>
    </row>
    <row r="50" ht="27" customHeight="1" spans="1:12">
      <c r="A50" s="8">
        <v>48</v>
      </c>
      <c r="B50" s="10" t="s">
        <v>24</v>
      </c>
      <c r="C50" s="10" t="s">
        <v>27</v>
      </c>
      <c r="D50" s="10">
        <v>6</v>
      </c>
      <c r="E50" s="11" t="s">
        <v>53</v>
      </c>
      <c r="F50" s="12">
        <v>66</v>
      </c>
      <c r="G50" s="8">
        <f t="shared" si="4"/>
        <v>26.4</v>
      </c>
      <c r="H50" s="12">
        <v>76</v>
      </c>
      <c r="I50" s="8">
        <f t="shared" si="5"/>
        <v>45.6</v>
      </c>
      <c r="J50" s="16">
        <f t="shared" si="6"/>
        <v>72</v>
      </c>
      <c r="K50" s="10">
        <f t="shared" si="8"/>
        <v>9</v>
      </c>
      <c r="L50" s="8"/>
    </row>
    <row r="51" ht="27" customHeight="1" spans="1:12">
      <c r="A51" s="8">
        <v>49</v>
      </c>
      <c r="B51" s="10" t="s">
        <v>24</v>
      </c>
      <c r="C51" s="10" t="s">
        <v>27</v>
      </c>
      <c r="D51" s="10">
        <v>6</v>
      </c>
      <c r="E51" s="11" t="s">
        <v>40</v>
      </c>
      <c r="F51" s="12">
        <v>65.5</v>
      </c>
      <c r="G51" s="8">
        <f t="shared" si="4"/>
        <v>26.2</v>
      </c>
      <c r="H51" s="12">
        <v>76.2</v>
      </c>
      <c r="I51" s="8">
        <f t="shared" si="5"/>
        <v>45.72</v>
      </c>
      <c r="J51" s="16">
        <f t="shared" si="6"/>
        <v>71.92</v>
      </c>
      <c r="K51" s="10">
        <f t="shared" si="8"/>
        <v>10</v>
      </c>
      <c r="L51" s="8"/>
    </row>
    <row r="52" ht="27" customHeight="1" spans="1:12">
      <c r="A52" s="8">
        <v>50</v>
      </c>
      <c r="B52" s="10" t="s">
        <v>24</v>
      </c>
      <c r="C52" s="10" t="s">
        <v>27</v>
      </c>
      <c r="D52" s="10">
        <v>6</v>
      </c>
      <c r="E52" s="11" t="s">
        <v>54</v>
      </c>
      <c r="F52" s="12">
        <v>63.5</v>
      </c>
      <c r="G52" s="8">
        <f t="shared" si="4"/>
        <v>25.4</v>
      </c>
      <c r="H52" s="12">
        <v>76.6</v>
      </c>
      <c r="I52" s="8">
        <f t="shared" si="5"/>
        <v>45.96</v>
      </c>
      <c r="J52" s="16">
        <f t="shared" si="6"/>
        <v>71.36</v>
      </c>
      <c r="K52" s="10">
        <f t="shared" si="8"/>
        <v>11</v>
      </c>
      <c r="L52" s="8"/>
    </row>
    <row r="53" ht="27" customHeight="1" spans="1:12">
      <c r="A53" s="8">
        <v>51</v>
      </c>
      <c r="B53" s="10" t="s">
        <v>24</v>
      </c>
      <c r="C53" s="10" t="s">
        <v>27</v>
      </c>
      <c r="D53" s="10">
        <v>6</v>
      </c>
      <c r="E53" s="11" t="s">
        <v>55</v>
      </c>
      <c r="F53" s="12">
        <v>69</v>
      </c>
      <c r="G53" s="8">
        <f t="shared" si="4"/>
        <v>27.6</v>
      </c>
      <c r="H53" s="12">
        <v>72.6</v>
      </c>
      <c r="I53" s="8">
        <f t="shared" si="5"/>
        <v>43.56</v>
      </c>
      <c r="J53" s="16">
        <f t="shared" si="6"/>
        <v>71.16</v>
      </c>
      <c r="K53" s="10">
        <f t="shared" si="8"/>
        <v>12</v>
      </c>
      <c r="L53" s="8"/>
    </row>
    <row r="54" ht="27" customHeight="1" spans="1:12">
      <c r="A54" s="8">
        <v>52</v>
      </c>
      <c r="B54" s="10" t="s">
        <v>24</v>
      </c>
      <c r="C54" s="10" t="s">
        <v>27</v>
      </c>
      <c r="D54" s="10">
        <v>6</v>
      </c>
      <c r="E54" s="11" t="s">
        <v>56</v>
      </c>
      <c r="F54" s="12">
        <v>65.5</v>
      </c>
      <c r="G54" s="8">
        <f t="shared" si="4"/>
        <v>26.2</v>
      </c>
      <c r="H54" s="12">
        <v>74.8</v>
      </c>
      <c r="I54" s="8">
        <f t="shared" si="5"/>
        <v>44.88</v>
      </c>
      <c r="J54" s="16">
        <f t="shared" si="6"/>
        <v>71.08</v>
      </c>
      <c r="K54" s="10">
        <f t="shared" si="8"/>
        <v>13</v>
      </c>
      <c r="L54" s="8"/>
    </row>
    <row r="55" ht="27" customHeight="1" spans="1:12">
      <c r="A55" s="8">
        <v>53</v>
      </c>
      <c r="B55" s="10" t="s">
        <v>24</v>
      </c>
      <c r="C55" s="10" t="s">
        <v>27</v>
      </c>
      <c r="D55" s="10">
        <v>6</v>
      </c>
      <c r="E55" s="11" t="s">
        <v>41</v>
      </c>
      <c r="F55" s="12">
        <v>66.5</v>
      </c>
      <c r="G55" s="8">
        <f t="shared" si="4"/>
        <v>26.6</v>
      </c>
      <c r="H55" s="12">
        <v>74.1</v>
      </c>
      <c r="I55" s="8">
        <f t="shared" si="5"/>
        <v>44.46</v>
      </c>
      <c r="J55" s="16">
        <f t="shared" si="6"/>
        <v>71.06</v>
      </c>
      <c r="K55" s="10">
        <f t="shared" si="8"/>
        <v>14</v>
      </c>
      <c r="L55" s="8"/>
    </row>
    <row r="56" ht="27" customHeight="1" spans="1:12">
      <c r="A56" s="8">
        <v>54</v>
      </c>
      <c r="B56" s="10" t="s">
        <v>24</v>
      </c>
      <c r="C56" s="10" t="s">
        <v>27</v>
      </c>
      <c r="D56" s="10">
        <v>6</v>
      </c>
      <c r="E56" s="11" t="s">
        <v>44</v>
      </c>
      <c r="F56" s="12">
        <v>65</v>
      </c>
      <c r="G56" s="8">
        <f t="shared" si="4"/>
        <v>26</v>
      </c>
      <c r="H56" s="12">
        <v>75</v>
      </c>
      <c r="I56" s="8">
        <f t="shared" si="5"/>
        <v>45</v>
      </c>
      <c r="J56" s="16">
        <f t="shared" si="6"/>
        <v>71</v>
      </c>
      <c r="K56" s="10">
        <f t="shared" si="8"/>
        <v>15</v>
      </c>
      <c r="L56" s="8"/>
    </row>
    <row r="57" ht="27" customHeight="1" spans="1:12">
      <c r="A57" s="8">
        <v>55</v>
      </c>
      <c r="B57" s="10" t="s">
        <v>24</v>
      </c>
      <c r="C57" s="10" t="s">
        <v>27</v>
      </c>
      <c r="D57" s="10">
        <v>6</v>
      </c>
      <c r="E57" s="11" t="s">
        <v>20</v>
      </c>
      <c r="F57" s="12">
        <v>62.5</v>
      </c>
      <c r="G57" s="8">
        <f t="shared" si="4"/>
        <v>25</v>
      </c>
      <c r="H57" s="12">
        <v>76</v>
      </c>
      <c r="I57" s="8">
        <f t="shared" si="5"/>
        <v>45.6</v>
      </c>
      <c r="J57" s="16">
        <f t="shared" si="6"/>
        <v>70.6</v>
      </c>
      <c r="K57" s="10">
        <f t="shared" si="8"/>
        <v>16</v>
      </c>
      <c r="L57" s="8"/>
    </row>
    <row r="58" ht="27" customHeight="1" spans="1:12">
      <c r="A58" s="8">
        <v>56</v>
      </c>
      <c r="B58" s="10" t="s">
        <v>24</v>
      </c>
      <c r="C58" s="10" t="s">
        <v>27</v>
      </c>
      <c r="D58" s="10">
        <v>6</v>
      </c>
      <c r="E58" s="11" t="s">
        <v>15</v>
      </c>
      <c r="F58" s="12">
        <v>68</v>
      </c>
      <c r="G58" s="8">
        <f t="shared" si="4"/>
        <v>27.2</v>
      </c>
      <c r="H58" s="12">
        <v>68.6</v>
      </c>
      <c r="I58" s="8">
        <f t="shared" si="5"/>
        <v>41.16</v>
      </c>
      <c r="J58" s="16">
        <f t="shared" si="6"/>
        <v>68.36</v>
      </c>
      <c r="K58" s="10">
        <f t="shared" si="8"/>
        <v>17</v>
      </c>
      <c r="L58" s="8"/>
    </row>
    <row r="59" ht="27" customHeight="1" spans="1:12">
      <c r="A59" s="8">
        <v>57</v>
      </c>
      <c r="B59" s="10" t="s">
        <v>24</v>
      </c>
      <c r="C59" s="10" t="s">
        <v>27</v>
      </c>
      <c r="D59" s="10">
        <v>6</v>
      </c>
      <c r="E59" s="11" t="s">
        <v>57</v>
      </c>
      <c r="F59" s="12">
        <v>63</v>
      </c>
      <c r="G59" s="8">
        <f t="shared" si="4"/>
        <v>25.2</v>
      </c>
      <c r="H59" s="12">
        <v>71.8</v>
      </c>
      <c r="I59" s="8">
        <f t="shared" si="5"/>
        <v>43.08</v>
      </c>
      <c r="J59" s="16">
        <f t="shared" si="6"/>
        <v>68.28</v>
      </c>
      <c r="K59" s="10">
        <f t="shared" si="8"/>
        <v>18</v>
      </c>
      <c r="L59" s="8"/>
    </row>
    <row r="60" ht="27" customHeight="1" spans="1:12">
      <c r="A60" s="8">
        <v>58</v>
      </c>
      <c r="B60" s="10" t="s">
        <v>24</v>
      </c>
      <c r="C60" s="10" t="s">
        <v>27</v>
      </c>
      <c r="D60" s="10">
        <v>6</v>
      </c>
      <c r="E60" s="11" t="s">
        <v>46</v>
      </c>
      <c r="F60" s="12">
        <v>67.5</v>
      </c>
      <c r="G60" s="8">
        <f t="shared" si="4"/>
        <v>27</v>
      </c>
      <c r="H60" s="12"/>
      <c r="I60" s="8">
        <f t="shared" si="5"/>
        <v>0</v>
      </c>
      <c r="J60" s="16">
        <f t="shared" si="6"/>
        <v>27</v>
      </c>
      <c r="K60" s="10">
        <f t="shared" si="8"/>
        <v>19</v>
      </c>
      <c r="L60" s="8" t="s">
        <v>21</v>
      </c>
    </row>
    <row r="61" ht="27" customHeight="1" spans="1:12">
      <c r="A61" s="8">
        <v>59</v>
      </c>
      <c r="B61" s="8" t="s">
        <v>58</v>
      </c>
      <c r="C61" s="8" t="s">
        <v>27</v>
      </c>
      <c r="D61" s="8">
        <v>3</v>
      </c>
      <c r="E61" s="9" t="s">
        <v>59</v>
      </c>
      <c r="F61" s="8">
        <v>79.5</v>
      </c>
      <c r="G61" s="8">
        <f t="shared" si="4"/>
        <v>31.8</v>
      </c>
      <c r="H61" s="8">
        <v>86.2</v>
      </c>
      <c r="I61" s="8">
        <f t="shared" si="5"/>
        <v>51.72</v>
      </c>
      <c r="J61" s="16">
        <f t="shared" si="6"/>
        <v>83.52</v>
      </c>
      <c r="K61" s="8">
        <f t="shared" ref="K61:K69" si="9">RANK(J61,$J$61:$J$69)</f>
        <v>1</v>
      </c>
      <c r="L61" s="8"/>
    </row>
    <row r="62" ht="27" customHeight="1" spans="1:12">
      <c r="A62" s="8">
        <v>60</v>
      </c>
      <c r="B62" s="8" t="s">
        <v>58</v>
      </c>
      <c r="C62" s="8" t="s">
        <v>27</v>
      </c>
      <c r="D62" s="8">
        <v>3</v>
      </c>
      <c r="E62" s="9" t="s">
        <v>16</v>
      </c>
      <c r="F62" s="8">
        <v>78</v>
      </c>
      <c r="G62" s="8">
        <f t="shared" si="4"/>
        <v>31.2</v>
      </c>
      <c r="H62" s="8">
        <v>81.4</v>
      </c>
      <c r="I62" s="8">
        <f t="shared" si="5"/>
        <v>48.84</v>
      </c>
      <c r="J62" s="16">
        <f t="shared" si="6"/>
        <v>80.04</v>
      </c>
      <c r="K62" s="8">
        <f t="shared" si="9"/>
        <v>2</v>
      </c>
      <c r="L62" s="8"/>
    </row>
    <row r="63" ht="27" customHeight="1" spans="1:12">
      <c r="A63" s="8">
        <v>61</v>
      </c>
      <c r="B63" s="8" t="s">
        <v>58</v>
      </c>
      <c r="C63" s="8" t="s">
        <v>27</v>
      </c>
      <c r="D63" s="8">
        <v>3</v>
      </c>
      <c r="E63" s="9" t="s">
        <v>19</v>
      </c>
      <c r="F63" s="8">
        <v>65</v>
      </c>
      <c r="G63" s="8">
        <f t="shared" si="4"/>
        <v>26</v>
      </c>
      <c r="H63" s="8">
        <v>85.8</v>
      </c>
      <c r="I63" s="8">
        <f t="shared" si="5"/>
        <v>51.48</v>
      </c>
      <c r="J63" s="16">
        <f t="shared" si="6"/>
        <v>77.48</v>
      </c>
      <c r="K63" s="8">
        <f t="shared" si="9"/>
        <v>3</v>
      </c>
      <c r="L63" s="8"/>
    </row>
    <row r="64" ht="27" customHeight="1" spans="1:12">
      <c r="A64" s="8">
        <v>62</v>
      </c>
      <c r="B64" s="8" t="s">
        <v>58</v>
      </c>
      <c r="C64" s="8" t="s">
        <v>27</v>
      </c>
      <c r="D64" s="8">
        <v>3</v>
      </c>
      <c r="E64" s="9" t="s">
        <v>23</v>
      </c>
      <c r="F64" s="8">
        <v>63.5</v>
      </c>
      <c r="G64" s="8">
        <f t="shared" si="4"/>
        <v>25.4</v>
      </c>
      <c r="H64" s="8">
        <v>83.2</v>
      </c>
      <c r="I64" s="8">
        <f t="shared" si="5"/>
        <v>49.92</v>
      </c>
      <c r="J64" s="16">
        <f t="shared" si="6"/>
        <v>75.32</v>
      </c>
      <c r="K64" s="8">
        <f t="shared" si="9"/>
        <v>4</v>
      </c>
      <c r="L64" s="8"/>
    </row>
    <row r="65" ht="27" customHeight="1" spans="1:12">
      <c r="A65" s="8">
        <v>63</v>
      </c>
      <c r="B65" s="8" t="s">
        <v>58</v>
      </c>
      <c r="C65" s="8" t="s">
        <v>27</v>
      </c>
      <c r="D65" s="8">
        <v>3</v>
      </c>
      <c r="E65" s="9" t="s">
        <v>18</v>
      </c>
      <c r="F65" s="8">
        <v>67</v>
      </c>
      <c r="G65" s="8">
        <f t="shared" si="4"/>
        <v>26.8</v>
      </c>
      <c r="H65" s="8">
        <v>80.6</v>
      </c>
      <c r="I65" s="8">
        <f t="shared" si="5"/>
        <v>48.36</v>
      </c>
      <c r="J65" s="16">
        <f t="shared" si="6"/>
        <v>75.16</v>
      </c>
      <c r="K65" s="8">
        <f t="shared" si="9"/>
        <v>5</v>
      </c>
      <c r="L65" s="8"/>
    </row>
    <row r="66" ht="27" customHeight="1" spans="1:12">
      <c r="A66" s="8">
        <v>64</v>
      </c>
      <c r="B66" s="8" t="s">
        <v>58</v>
      </c>
      <c r="C66" s="8" t="s">
        <v>27</v>
      </c>
      <c r="D66" s="8">
        <v>3</v>
      </c>
      <c r="E66" s="9" t="s">
        <v>52</v>
      </c>
      <c r="F66" s="8">
        <v>68</v>
      </c>
      <c r="G66" s="8">
        <f t="shared" si="4"/>
        <v>27.2</v>
      </c>
      <c r="H66" s="8">
        <v>74.8</v>
      </c>
      <c r="I66" s="8">
        <f t="shared" si="5"/>
        <v>44.88</v>
      </c>
      <c r="J66" s="16">
        <f t="shared" si="6"/>
        <v>72.08</v>
      </c>
      <c r="K66" s="8">
        <f t="shared" si="9"/>
        <v>6</v>
      </c>
      <c r="L66" s="8"/>
    </row>
    <row r="67" ht="27" customHeight="1" spans="1:12">
      <c r="A67" s="8">
        <v>65</v>
      </c>
      <c r="B67" s="8" t="s">
        <v>58</v>
      </c>
      <c r="C67" s="8" t="s">
        <v>27</v>
      </c>
      <c r="D67" s="8">
        <v>3</v>
      </c>
      <c r="E67" s="9" t="s">
        <v>17</v>
      </c>
      <c r="F67" s="8">
        <v>63.5</v>
      </c>
      <c r="G67" s="8">
        <f t="shared" si="4"/>
        <v>25.4</v>
      </c>
      <c r="H67" s="8">
        <v>76</v>
      </c>
      <c r="I67" s="8">
        <f t="shared" si="5"/>
        <v>45.6</v>
      </c>
      <c r="J67" s="16">
        <f t="shared" si="6"/>
        <v>71</v>
      </c>
      <c r="K67" s="8">
        <f t="shared" si="9"/>
        <v>7</v>
      </c>
      <c r="L67" s="8"/>
    </row>
    <row r="68" ht="27" customHeight="1" spans="1:12">
      <c r="A68" s="8">
        <v>66</v>
      </c>
      <c r="B68" s="8" t="s">
        <v>58</v>
      </c>
      <c r="C68" s="8" t="s">
        <v>27</v>
      </c>
      <c r="D68" s="8">
        <v>3</v>
      </c>
      <c r="E68" s="9" t="s">
        <v>60</v>
      </c>
      <c r="F68" s="8">
        <v>74</v>
      </c>
      <c r="G68" s="8">
        <f t="shared" si="4"/>
        <v>29.6</v>
      </c>
      <c r="H68" s="8"/>
      <c r="I68" s="8">
        <f t="shared" si="5"/>
        <v>0</v>
      </c>
      <c r="J68" s="16">
        <f t="shared" si="6"/>
        <v>29.6</v>
      </c>
      <c r="K68" s="8">
        <f t="shared" si="9"/>
        <v>8</v>
      </c>
      <c r="L68" s="8" t="s">
        <v>21</v>
      </c>
    </row>
    <row r="69" ht="27" customHeight="1" spans="1:12">
      <c r="A69" s="8">
        <v>67</v>
      </c>
      <c r="B69" s="8" t="s">
        <v>58</v>
      </c>
      <c r="C69" s="8" t="s">
        <v>27</v>
      </c>
      <c r="D69" s="8">
        <v>3</v>
      </c>
      <c r="E69" s="9" t="s">
        <v>15</v>
      </c>
      <c r="F69" s="8">
        <v>68.5</v>
      </c>
      <c r="G69" s="8">
        <f t="shared" si="4"/>
        <v>27.4</v>
      </c>
      <c r="H69" s="8"/>
      <c r="I69" s="8">
        <f t="shared" si="5"/>
        <v>0</v>
      </c>
      <c r="J69" s="16">
        <f t="shared" si="6"/>
        <v>27.4</v>
      </c>
      <c r="K69" s="8">
        <f t="shared" si="9"/>
        <v>9</v>
      </c>
      <c r="L69" s="8" t="s">
        <v>21</v>
      </c>
    </row>
  </sheetData>
  <sortState ref="A42:M60">
    <sortCondition ref="K42:K60"/>
  </sortState>
  <mergeCells count="1">
    <mergeCell ref="A1:L1"/>
  </mergeCells>
  <pageMargins left="0.708661417322835" right="0.708661417322835" top="0.94488188976378" bottom="0.748031496062992" header="0.31496062992126" footer="0.31496062992126"/>
  <pageSetup paperSize="9" scale="75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workbookViewId="0">
      <selection activeCell="E7" sqref="E7"/>
    </sheetView>
  </sheetViews>
  <sheetFormatPr defaultColWidth="9" defaultRowHeight="13.5"/>
  <cols>
    <col min="1" max="1" width="5.875" style="1" customWidth="1"/>
    <col min="2" max="2" width="20.375" style="2" customWidth="1"/>
    <col min="3" max="3" width="9" style="2" customWidth="1"/>
    <col min="4" max="4" width="9.75" style="2" customWidth="1"/>
    <col min="5" max="5" width="9" style="1" customWidth="1"/>
    <col min="6" max="6" width="9.375" style="3" customWidth="1"/>
    <col min="7" max="7" width="10.25" customWidth="1"/>
    <col min="8" max="8" width="9.375" customWidth="1"/>
    <col min="9" max="9" width="9" customWidth="1"/>
    <col min="10" max="10" width="9.25" customWidth="1"/>
    <col min="11" max="11" width="9.5" style="4" customWidth="1"/>
    <col min="12" max="12" width="7.625" customWidth="1"/>
  </cols>
  <sheetData>
    <row r="1" ht="42.75" customHeight="1" spans="1:13">
      <c r="A1" s="5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7.9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62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  <c r="L2" s="6" t="s">
        <v>11</v>
      </c>
      <c r="M2" s="15" t="s">
        <v>12</v>
      </c>
    </row>
    <row r="3" ht="33" customHeight="1" spans="1:13">
      <c r="A3" s="8">
        <v>1</v>
      </c>
      <c r="B3" s="8" t="s">
        <v>13</v>
      </c>
      <c r="C3" s="8" t="s">
        <v>14</v>
      </c>
      <c r="D3" s="8">
        <v>4</v>
      </c>
      <c r="E3" s="8" t="s">
        <v>63</v>
      </c>
      <c r="F3" s="9" t="s">
        <v>15</v>
      </c>
      <c r="G3" s="8">
        <v>77</v>
      </c>
      <c r="H3" s="8">
        <f t="shared" ref="H3:H26" si="0">G3*0.4</f>
        <v>30.8</v>
      </c>
      <c r="I3" s="8">
        <v>78.6</v>
      </c>
      <c r="J3" s="8">
        <f t="shared" ref="J3:J26" si="1">I3*0.6</f>
        <v>47.16</v>
      </c>
      <c r="K3" s="16">
        <f t="shared" ref="K3:K26" si="2">H3+J3</f>
        <v>77.96</v>
      </c>
      <c r="L3" s="8">
        <f>RANK(K3,$K$3:$K$6)</f>
        <v>1</v>
      </c>
      <c r="M3" s="8"/>
    </row>
    <row r="4" ht="33" customHeight="1" spans="1:13">
      <c r="A4" s="8">
        <v>2</v>
      </c>
      <c r="B4" s="8" t="s">
        <v>13</v>
      </c>
      <c r="C4" s="8" t="s">
        <v>14</v>
      </c>
      <c r="D4" s="8">
        <v>4</v>
      </c>
      <c r="E4" s="8" t="s">
        <v>64</v>
      </c>
      <c r="F4" s="9" t="s">
        <v>16</v>
      </c>
      <c r="G4" s="8">
        <v>74.5</v>
      </c>
      <c r="H4" s="8">
        <f t="shared" si="0"/>
        <v>29.8</v>
      </c>
      <c r="I4" s="8">
        <v>77.4</v>
      </c>
      <c r="J4" s="8">
        <f t="shared" si="1"/>
        <v>46.44</v>
      </c>
      <c r="K4" s="16">
        <f t="shared" si="2"/>
        <v>76.24</v>
      </c>
      <c r="L4" s="8">
        <f>RANK(K4,$K$3:$K$6)</f>
        <v>2</v>
      </c>
      <c r="M4" s="8"/>
    </row>
    <row r="5" ht="33" customHeight="1" spans="1:13">
      <c r="A5" s="8">
        <v>3</v>
      </c>
      <c r="B5" s="8" t="s">
        <v>13</v>
      </c>
      <c r="C5" s="8" t="s">
        <v>14</v>
      </c>
      <c r="D5" s="8">
        <v>4</v>
      </c>
      <c r="E5" s="8" t="s">
        <v>65</v>
      </c>
      <c r="F5" s="9" t="s">
        <v>17</v>
      </c>
      <c r="G5" s="8">
        <v>66</v>
      </c>
      <c r="H5" s="8">
        <f t="shared" si="0"/>
        <v>26.4</v>
      </c>
      <c r="I5" s="8">
        <v>74</v>
      </c>
      <c r="J5" s="8">
        <f t="shared" si="1"/>
        <v>44.4</v>
      </c>
      <c r="K5" s="16">
        <f t="shared" si="2"/>
        <v>70.8</v>
      </c>
      <c r="L5" s="8">
        <f>RANK(K5,$K$3:$K$6)</f>
        <v>3</v>
      </c>
      <c r="M5" s="8"/>
    </row>
    <row r="6" ht="33" customHeight="1" spans="1:13">
      <c r="A6" s="8">
        <v>4</v>
      </c>
      <c r="B6" s="8" t="s">
        <v>13</v>
      </c>
      <c r="C6" s="8" t="s">
        <v>14</v>
      </c>
      <c r="D6" s="8">
        <v>4</v>
      </c>
      <c r="E6" s="8" t="s">
        <v>66</v>
      </c>
      <c r="F6" s="9" t="s">
        <v>18</v>
      </c>
      <c r="G6" s="8">
        <v>55.5</v>
      </c>
      <c r="H6" s="8">
        <f t="shared" si="0"/>
        <v>22.2</v>
      </c>
      <c r="I6" s="8">
        <v>64</v>
      </c>
      <c r="J6" s="8">
        <f t="shared" si="1"/>
        <v>38.4</v>
      </c>
      <c r="K6" s="16">
        <f t="shared" si="2"/>
        <v>60.6</v>
      </c>
      <c r="L6" s="8">
        <f>RANK(K6,$K$3:$K$6)</f>
        <v>4</v>
      </c>
      <c r="M6" s="8"/>
    </row>
    <row r="7" ht="33" customHeight="1" spans="1:13">
      <c r="A7" s="8">
        <v>5</v>
      </c>
      <c r="B7" s="10" t="s">
        <v>24</v>
      </c>
      <c r="C7" s="10" t="s">
        <v>14</v>
      </c>
      <c r="D7" s="8">
        <v>4</v>
      </c>
      <c r="E7" s="10" t="s">
        <v>67</v>
      </c>
      <c r="F7" s="11" t="s">
        <v>15</v>
      </c>
      <c r="G7" s="10">
        <v>58</v>
      </c>
      <c r="H7" s="8">
        <f t="shared" si="0"/>
        <v>23.2</v>
      </c>
      <c r="I7" s="10">
        <v>80.1</v>
      </c>
      <c r="J7" s="8">
        <f t="shared" si="1"/>
        <v>48.06</v>
      </c>
      <c r="K7" s="16">
        <f t="shared" si="2"/>
        <v>71.26</v>
      </c>
      <c r="L7" s="8">
        <f>RANK(K7,$K$7:$K$10)</f>
        <v>1</v>
      </c>
      <c r="M7" s="8"/>
    </row>
    <row r="8" ht="33" customHeight="1" spans="1:13">
      <c r="A8" s="8">
        <v>6</v>
      </c>
      <c r="B8" s="10" t="s">
        <v>24</v>
      </c>
      <c r="C8" s="10" t="s">
        <v>14</v>
      </c>
      <c r="D8" s="8">
        <v>4</v>
      </c>
      <c r="E8" s="10" t="s">
        <v>68</v>
      </c>
      <c r="F8" s="11" t="s">
        <v>17</v>
      </c>
      <c r="G8" s="10">
        <v>66</v>
      </c>
      <c r="H8" s="8">
        <f t="shared" si="0"/>
        <v>26.4</v>
      </c>
      <c r="I8" s="10">
        <v>72.1</v>
      </c>
      <c r="J8" s="8">
        <f t="shared" si="1"/>
        <v>43.26</v>
      </c>
      <c r="K8" s="16">
        <f t="shared" si="2"/>
        <v>69.66</v>
      </c>
      <c r="L8" s="8">
        <f>RANK(K8,$K$7:$K$10)</f>
        <v>2</v>
      </c>
      <c r="M8" s="8"/>
    </row>
    <row r="9" ht="33" customHeight="1" spans="1:13">
      <c r="A9" s="8">
        <v>7</v>
      </c>
      <c r="B9" s="10" t="s">
        <v>24</v>
      </c>
      <c r="C9" s="10" t="s">
        <v>14</v>
      </c>
      <c r="D9" s="8">
        <v>4</v>
      </c>
      <c r="E9" s="10" t="s">
        <v>69</v>
      </c>
      <c r="F9" s="11" t="s">
        <v>22</v>
      </c>
      <c r="G9" s="10">
        <v>61.5</v>
      </c>
      <c r="H9" s="8">
        <f t="shared" si="0"/>
        <v>24.6</v>
      </c>
      <c r="I9" s="10">
        <v>73</v>
      </c>
      <c r="J9" s="8">
        <f t="shared" si="1"/>
        <v>43.8</v>
      </c>
      <c r="K9" s="16">
        <f t="shared" si="2"/>
        <v>68.4</v>
      </c>
      <c r="L9" s="8">
        <f>RANK(K9,$K$7:$K$10)</f>
        <v>3</v>
      </c>
      <c r="M9" s="8"/>
    </row>
    <row r="10" ht="33" customHeight="1" spans="1:13">
      <c r="A10" s="8">
        <v>8</v>
      </c>
      <c r="B10" s="10" t="s">
        <v>24</v>
      </c>
      <c r="C10" s="10" t="s">
        <v>14</v>
      </c>
      <c r="D10" s="8">
        <v>4</v>
      </c>
      <c r="E10" s="10" t="s">
        <v>70</v>
      </c>
      <c r="F10" s="11" t="s">
        <v>18</v>
      </c>
      <c r="G10" s="10">
        <v>63.5</v>
      </c>
      <c r="H10" s="8">
        <f t="shared" si="0"/>
        <v>25.4</v>
      </c>
      <c r="I10" s="10">
        <v>70.8</v>
      </c>
      <c r="J10" s="8">
        <f t="shared" si="1"/>
        <v>42.48</v>
      </c>
      <c r="K10" s="16">
        <f t="shared" si="2"/>
        <v>67.88</v>
      </c>
      <c r="L10" s="8">
        <f>RANK(K10,$K$7:$K$10)</f>
        <v>4</v>
      </c>
      <c r="M10" s="8"/>
    </row>
    <row r="11" ht="33" customHeight="1" spans="1:13">
      <c r="A11" s="8">
        <v>9</v>
      </c>
      <c r="B11" s="8" t="s">
        <v>13</v>
      </c>
      <c r="C11" s="8" t="s">
        <v>27</v>
      </c>
      <c r="D11" s="8">
        <v>7</v>
      </c>
      <c r="E11" s="8" t="s">
        <v>71</v>
      </c>
      <c r="F11" s="9" t="s">
        <v>28</v>
      </c>
      <c r="G11" s="8">
        <v>81.5</v>
      </c>
      <c r="H11" s="8">
        <f t="shared" si="0"/>
        <v>32.6</v>
      </c>
      <c r="I11" s="8">
        <v>83.2</v>
      </c>
      <c r="J11" s="8">
        <f t="shared" si="1"/>
        <v>49.92</v>
      </c>
      <c r="K11" s="16">
        <f t="shared" si="2"/>
        <v>82.52</v>
      </c>
      <c r="L11" s="8">
        <f t="shared" ref="L11:L32" si="3">RANK(K11,$K$11:$K$17)</f>
        <v>1</v>
      </c>
      <c r="M11" s="8"/>
    </row>
    <row r="12" ht="33" customHeight="1" spans="1:13">
      <c r="A12" s="8">
        <v>10</v>
      </c>
      <c r="B12" s="8" t="s">
        <v>13</v>
      </c>
      <c r="C12" s="8" t="s">
        <v>27</v>
      </c>
      <c r="D12" s="8">
        <v>7</v>
      </c>
      <c r="E12" s="8" t="s">
        <v>72</v>
      </c>
      <c r="F12" s="9" t="s">
        <v>29</v>
      </c>
      <c r="G12" s="8">
        <v>72</v>
      </c>
      <c r="H12" s="8">
        <f t="shared" si="0"/>
        <v>28.8</v>
      </c>
      <c r="I12" s="8">
        <v>87.4</v>
      </c>
      <c r="J12" s="8">
        <f t="shared" si="1"/>
        <v>52.44</v>
      </c>
      <c r="K12" s="16">
        <f t="shared" si="2"/>
        <v>81.24</v>
      </c>
      <c r="L12" s="8">
        <f t="shared" si="3"/>
        <v>2</v>
      </c>
      <c r="M12" s="8"/>
    </row>
    <row r="13" ht="33" customHeight="1" spans="1:13">
      <c r="A13" s="8">
        <v>11</v>
      </c>
      <c r="B13" s="8" t="s">
        <v>13</v>
      </c>
      <c r="C13" s="8" t="s">
        <v>27</v>
      </c>
      <c r="D13" s="8">
        <v>7</v>
      </c>
      <c r="E13" s="8" t="s">
        <v>73</v>
      </c>
      <c r="F13" s="9" t="s">
        <v>30</v>
      </c>
      <c r="G13" s="8">
        <v>74.5</v>
      </c>
      <c r="H13" s="8">
        <f t="shared" si="0"/>
        <v>29.8</v>
      </c>
      <c r="I13" s="8">
        <v>84.8</v>
      </c>
      <c r="J13" s="8">
        <f t="shared" si="1"/>
        <v>50.88</v>
      </c>
      <c r="K13" s="16">
        <f t="shared" si="2"/>
        <v>80.68</v>
      </c>
      <c r="L13" s="8">
        <f t="shared" si="3"/>
        <v>3</v>
      </c>
      <c r="M13" s="8"/>
    </row>
    <row r="14" ht="33" customHeight="1" spans="1:13">
      <c r="A14" s="8">
        <v>12</v>
      </c>
      <c r="B14" s="8" t="s">
        <v>13</v>
      </c>
      <c r="C14" s="8" t="s">
        <v>27</v>
      </c>
      <c r="D14" s="8">
        <v>7</v>
      </c>
      <c r="E14" s="8" t="s">
        <v>74</v>
      </c>
      <c r="F14" s="9" t="s">
        <v>31</v>
      </c>
      <c r="G14" s="8">
        <v>74</v>
      </c>
      <c r="H14" s="8">
        <f t="shared" si="0"/>
        <v>29.6</v>
      </c>
      <c r="I14" s="8">
        <v>83.8</v>
      </c>
      <c r="J14" s="8">
        <f t="shared" si="1"/>
        <v>50.28</v>
      </c>
      <c r="K14" s="16">
        <f t="shared" si="2"/>
        <v>79.88</v>
      </c>
      <c r="L14" s="8">
        <f t="shared" si="3"/>
        <v>4</v>
      </c>
      <c r="M14" s="8"/>
    </row>
    <row r="15" ht="33" customHeight="1" spans="1:13">
      <c r="A15" s="8">
        <v>13</v>
      </c>
      <c r="B15" s="8" t="s">
        <v>13</v>
      </c>
      <c r="C15" s="8" t="s">
        <v>27</v>
      </c>
      <c r="D15" s="8">
        <v>7</v>
      </c>
      <c r="E15" s="8" t="s">
        <v>75</v>
      </c>
      <c r="F15" s="9" t="s">
        <v>32</v>
      </c>
      <c r="G15" s="8">
        <v>68</v>
      </c>
      <c r="H15" s="8">
        <f t="shared" si="0"/>
        <v>27.2</v>
      </c>
      <c r="I15" s="8">
        <v>85.8</v>
      </c>
      <c r="J15" s="8">
        <f t="shared" si="1"/>
        <v>51.48</v>
      </c>
      <c r="K15" s="16">
        <f t="shared" si="2"/>
        <v>78.68</v>
      </c>
      <c r="L15" s="8">
        <f t="shared" si="3"/>
        <v>5</v>
      </c>
      <c r="M15" s="8"/>
    </row>
    <row r="16" ht="33" customHeight="1" spans="1:13">
      <c r="A16" s="8">
        <v>14</v>
      </c>
      <c r="B16" s="8" t="s">
        <v>13</v>
      </c>
      <c r="C16" s="8" t="s">
        <v>27</v>
      </c>
      <c r="D16" s="8">
        <v>7</v>
      </c>
      <c r="E16" s="8" t="s">
        <v>76</v>
      </c>
      <c r="F16" s="9" t="s">
        <v>33</v>
      </c>
      <c r="G16" s="8">
        <v>71.5</v>
      </c>
      <c r="H16" s="8">
        <f t="shared" si="0"/>
        <v>28.6</v>
      </c>
      <c r="I16" s="8">
        <v>83</v>
      </c>
      <c r="J16" s="8">
        <f t="shared" si="1"/>
        <v>49.8</v>
      </c>
      <c r="K16" s="16">
        <f t="shared" si="2"/>
        <v>78.4</v>
      </c>
      <c r="L16" s="8">
        <f t="shared" si="3"/>
        <v>6</v>
      </c>
      <c r="M16" s="8"/>
    </row>
    <row r="17" ht="33" customHeight="1" spans="1:13">
      <c r="A17" s="8">
        <v>15</v>
      </c>
      <c r="B17" s="8" t="s">
        <v>13</v>
      </c>
      <c r="C17" s="8" t="s">
        <v>27</v>
      </c>
      <c r="D17" s="8">
        <v>7</v>
      </c>
      <c r="E17" s="8" t="s">
        <v>77</v>
      </c>
      <c r="F17" s="9" t="s">
        <v>34</v>
      </c>
      <c r="G17" s="8">
        <v>67</v>
      </c>
      <c r="H17" s="8">
        <f t="shared" si="0"/>
        <v>26.8</v>
      </c>
      <c r="I17" s="8">
        <v>84.8</v>
      </c>
      <c r="J17" s="8">
        <f t="shared" si="1"/>
        <v>50.88</v>
      </c>
      <c r="K17" s="16">
        <f t="shared" si="2"/>
        <v>77.68</v>
      </c>
      <c r="L17" s="8">
        <f t="shared" si="3"/>
        <v>7</v>
      </c>
      <c r="M17" s="8"/>
    </row>
    <row r="18" ht="33" customHeight="1" spans="1:13">
      <c r="A18" s="8">
        <v>16</v>
      </c>
      <c r="B18" s="10" t="s">
        <v>24</v>
      </c>
      <c r="C18" s="10" t="s">
        <v>27</v>
      </c>
      <c r="D18" s="10">
        <v>6</v>
      </c>
      <c r="E18" s="10" t="s">
        <v>78</v>
      </c>
      <c r="F18" s="11" t="s">
        <v>49</v>
      </c>
      <c r="G18" s="12">
        <v>81</v>
      </c>
      <c r="H18" s="8">
        <f t="shared" si="0"/>
        <v>32.4</v>
      </c>
      <c r="I18" s="12">
        <v>78.4</v>
      </c>
      <c r="J18" s="8">
        <f t="shared" si="1"/>
        <v>47.04</v>
      </c>
      <c r="K18" s="16">
        <f t="shared" si="2"/>
        <v>79.44</v>
      </c>
      <c r="L18" s="10">
        <f t="shared" ref="L18:L36" si="4">RANK(K18,$K$18:$K$23)</f>
        <v>1</v>
      </c>
      <c r="M18" s="8"/>
    </row>
    <row r="19" ht="33" customHeight="1" spans="1:13">
      <c r="A19" s="8">
        <v>17</v>
      </c>
      <c r="B19" s="10" t="s">
        <v>24</v>
      </c>
      <c r="C19" s="10" t="s">
        <v>27</v>
      </c>
      <c r="D19" s="10">
        <v>6</v>
      </c>
      <c r="E19" s="10" t="s">
        <v>79</v>
      </c>
      <c r="F19" s="11" t="s">
        <v>50</v>
      </c>
      <c r="G19" s="12">
        <v>75</v>
      </c>
      <c r="H19" s="8">
        <f t="shared" si="0"/>
        <v>30</v>
      </c>
      <c r="I19" s="12">
        <v>79</v>
      </c>
      <c r="J19" s="8">
        <f t="shared" si="1"/>
        <v>47.4</v>
      </c>
      <c r="K19" s="16">
        <f t="shared" si="2"/>
        <v>77.4</v>
      </c>
      <c r="L19" s="10">
        <f t="shared" si="4"/>
        <v>2</v>
      </c>
      <c r="M19" s="8"/>
    </row>
    <row r="20" ht="33" customHeight="1" spans="1:13">
      <c r="A20" s="8">
        <v>18</v>
      </c>
      <c r="B20" s="10" t="s">
        <v>24</v>
      </c>
      <c r="C20" s="10" t="s">
        <v>27</v>
      </c>
      <c r="D20" s="10">
        <v>6</v>
      </c>
      <c r="E20" s="10" t="s">
        <v>80</v>
      </c>
      <c r="F20" s="11" t="s">
        <v>38</v>
      </c>
      <c r="G20" s="12">
        <v>67.5</v>
      </c>
      <c r="H20" s="8">
        <f t="shared" si="0"/>
        <v>27</v>
      </c>
      <c r="I20" s="12">
        <v>80.2</v>
      </c>
      <c r="J20" s="8">
        <f t="shared" si="1"/>
        <v>48.12</v>
      </c>
      <c r="K20" s="16">
        <f t="shared" si="2"/>
        <v>75.12</v>
      </c>
      <c r="L20" s="10">
        <f t="shared" si="4"/>
        <v>3</v>
      </c>
      <c r="M20" s="8"/>
    </row>
    <row r="21" ht="33" customHeight="1" spans="1:13">
      <c r="A21" s="8">
        <v>19</v>
      </c>
      <c r="B21" s="10" t="s">
        <v>24</v>
      </c>
      <c r="C21" s="10" t="s">
        <v>27</v>
      </c>
      <c r="D21" s="10">
        <v>6</v>
      </c>
      <c r="E21" s="10" t="s">
        <v>81</v>
      </c>
      <c r="F21" s="11" t="s">
        <v>51</v>
      </c>
      <c r="G21" s="12">
        <v>69.5</v>
      </c>
      <c r="H21" s="8">
        <f t="shared" si="0"/>
        <v>27.8</v>
      </c>
      <c r="I21" s="12">
        <v>77</v>
      </c>
      <c r="J21" s="8">
        <f t="shared" si="1"/>
        <v>46.2</v>
      </c>
      <c r="K21" s="16">
        <f t="shared" si="2"/>
        <v>74</v>
      </c>
      <c r="L21" s="10">
        <f t="shared" si="4"/>
        <v>4</v>
      </c>
      <c r="M21" s="8"/>
    </row>
    <row r="22" ht="33" customHeight="1" spans="1:13">
      <c r="A22" s="8">
        <v>20</v>
      </c>
      <c r="B22" s="10" t="s">
        <v>24</v>
      </c>
      <c r="C22" s="10" t="s">
        <v>27</v>
      </c>
      <c r="D22" s="10">
        <v>6</v>
      </c>
      <c r="E22" s="10" t="s">
        <v>82</v>
      </c>
      <c r="F22" s="11" t="s">
        <v>39</v>
      </c>
      <c r="G22" s="12">
        <v>64.5</v>
      </c>
      <c r="H22" s="8">
        <f t="shared" si="0"/>
        <v>25.8</v>
      </c>
      <c r="I22" s="12">
        <v>80</v>
      </c>
      <c r="J22" s="8">
        <f t="shared" si="1"/>
        <v>48</v>
      </c>
      <c r="K22" s="16">
        <f t="shared" si="2"/>
        <v>73.8</v>
      </c>
      <c r="L22" s="10">
        <f t="shared" si="4"/>
        <v>5</v>
      </c>
      <c r="M22" s="8"/>
    </row>
    <row r="23" ht="33" customHeight="1" spans="1:13">
      <c r="A23" s="8">
        <v>21</v>
      </c>
      <c r="B23" s="10" t="s">
        <v>24</v>
      </c>
      <c r="C23" s="10" t="s">
        <v>27</v>
      </c>
      <c r="D23" s="10">
        <v>6</v>
      </c>
      <c r="E23" s="10" t="s">
        <v>83</v>
      </c>
      <c r="F23" s="11" t="s">
        <v>37</v>
      </c>
      <c r="G23" s="12">
        <v>62.5</v>
      </c>
      <c r="H23" s="8">
        <f t="shared" si="0"/>
        <v>25</v>
      </c>
      <c r="I23" s="12">
        <v>79.4</v>
      </c>
      <c r="J23" s="8">
        <f t="shared" si="1"/>
        <v>47.64</v>
      </c>
      <c r="K23" s="16">
        <f t="shared" si="2"/>
        <v>72.64</v>
      </c>
      <c r="L23" s="10">
        <f t="shared" si="4"/>
        <v>6</v>
      </c>
      <c r="M23" s="8"/>
    </row>
    <row r="24" ht="33" customHeight="1" spans="1:13">
      <c r="A24" s="8">
        <v>22</v>
      </c>
      <c r="B24" s="8" t="s">
        <v>58</v>
      </c>
      <c r="C24" s="8" t="s">
        <v>27</v>
      </c>
      <c r="D24" s="8">
        <v>3</v>
      </c>
      <c r="E24" s="8" t="s">
        <v>84</v>
      </c>
      <c r="F24" s="9" t="s">
        <v>59</v>
      </c>
      <c r="G24" s="8">
        <v>79.5</v>
      </c>
      <c r="H24" s="8">
        <f t="shared" si="0"/>
        <v>31.8</v>
      </c>
      <c r="I24" s="8">
        <v>86.2</v>
      </c>
      <c r="J24" s="8">
        <f t="shared" si="1"/>
        <v>51.72</v>
      </c>
      <c r="K24" s="16">
        <f t="shared" si="2"/>
        <v>83.52</v>
      </c>
      <c r="L24" s="8">
        <f>RANK(K24,$K$24:$K$26)</f>
        <v>1</v>
      </c>
      <c r="M24" s="8"/>
    </row>
    <row r="25" ht="33" customHeight="1" spans="1:13">
      <c r="A25" s="8">
        <v>23</v>
      </c>
      <c r="B25" s="8" t="s">
        <v>58</v>
      </c>
      <c r="C25" s="8" t="s">
        <v>27</v>
      </c>
      <c r="D25" s="8">
        <v>3</v>
      </c>
      <c r="E25" s="8" t="s">
        <v>85</v>
      </c>
      <c r="F25" s="9" t="s">
        <v>16</v>
      </c>
      <c r="G25" s="8">
        <v>78</v>
      </c>
      <c r="H25" s="8">
        <f t="shared" si="0"/>
        <v>31.2</v>
      </c>
      <c r="I25" s="8">
        <v>81.4</v>
      </c>
      <c r="J25" s="8">
        <f t="shared" si="1"/>
        <v>48.84</v>
      </c>
      <c r="K25" s="16">
        <f t="shared" si="2"/>
        <v>80.04</v>
      </c>
      <c r="L25" s="8">
        <f>RANK(K25,$K$24:$K$26)</f>
        <v>2</v>
      </c>
      <c r="M25" s="8"/>
    </row>
    <row r="26" ht="33" customHeight="1" spans="1:13">
      <c r="A26" s="8">
        <v>24</v>
      </c>
      <c r="B26" s="8" t="s">
        <v>58</v>
      </c>
      <c r="C26" s="8" t="s">
        <v>27</v>
      </c>
      <c r="D26" s="8">
        <v>3</v>
      </c>
      <c r="E26" s="8" t="s">
        <v>86</v>
      </c>
      <c r="F26" s="9" t="s">
        <v>19</v>
      </c>
      <c r="G26" s="8">
        <v>65</v>
      </c>
      <c r="H26" s="8">
        <f t="shared" si="0"/>
        <v>26</v>
      </c>
      <c r="I26" s="8">
        <v>85.8</v>
      </c>
      <c r="J26" s="8">
        <f t="shared" si="1"/>
        <v>51.48</v>
      </c>
      <c r="K26" s="16">
        <f t="shared" si="2"/>
        <v>77.48</v>
      </c>
      <c r="L26" s="8">
        <f>RANK(K26,$K$24:$K$26)</f>
        <v>3</v>
      </c>
      <c r="M26" s="8"/>
    </row>
    <row r="27" ht="18" customHeight="1" spans="1:13">
      <c r="A27" s="13" t="s">
        <v>87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2">
    <mergeCell ref="A1:M1"/>
    <mergeCell ref="A27:M27"/>
  </mergeCells>
  <pageMargins left="0.708661417322835" right="0.708661417322835" top="0.94488188976378" bottom="0.748031496062992" header="0.31496062992126" footer="0.31496062992126"/>
  <pageSetup paperSize="9" scale="6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abc</cp:lastModifiedBy>
  <dcterms:created xsi:type="dcterms:W3CDTF">2021-03-10T02:55:00Z</dcterms:created>
  <cp:lastPrinted>2022-07-07T07:19:00Z</cp:lastPrinted>
  <dcterms:modified xsi:type="dcterms:W3CDTF">2022-07-16T06:23:56Z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9513B090762C4733A657A4C4CF90F794</vt:lpwstr>
  </property>
  <property fmtid="{D5CDD505-2E9C-101B-9397-08002B2CF9AE}" pid="3" name="KSOProductBuildVer">
    <vt:lpwstr>2052-11.1.0.11875</vt:lpwstr>
  </property>
</Properties>
</file>