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Sheet1!$A$2:$M$60</definedName>
  </definedNames>
  <calcPr calcId="144525"/>
</workbook>
</file>

<file path=xl/sharedStrings.xml><?xml version="1.0" encoding="utf-8"?>
<sst xmlns="http://schemas.openxmlformats.org/spreadsheetml/2006/main" count="328" uniqueCount="139">
  <si>
    <t>附件 2022年株洲市荷塘区公开招聘事业编制卫生专业技术人员面试成绩、综合成绩及入围体检人员名单公示</t>
  </si>
  <si>
    <t>序号</t>
  </si>
  <si>
    <t>准考证号</t>
  </si>
  <si>
    <t>报考单位</t>
  </si>
  <si>
    <t>岗位代码</t>
  </si>
  <si>
    <t>报考岗位</t>
  </si>
  <si>
    <t>笔试成绩</t>
  </si>
  <si>
    <t>笔试折合分60%</t>
  </si>
  <si>
    <t>面试成绩</t>
  </si>
  <si>
    <t>面试排名</t>
  </si>
  <si>
    <t>面试折合分40%</t>
  </si>
  <si>
    <t>综合成绩</t>
  </si>
  <si>
    <t>综合排名</t>
  </si>
  <si>
    <t>备注</t>
  </si>
  <si>
    <t>20221010107</t>
  </si>
  <si>
    <t>荷塘区基层医疗机构(差额拨款)</t>
  </si>
  <si>
    <t>A1</t>
  </si>
  <si>
    <t>临床医师</t>
  </si>
  <si>
    <t>72.10</t>
  </si>
  <si>
    <t>入围体检</t>
  </si>
  <si>
    <t>20221010118</t>
  </si>
  <si>
    <t>74.30</t>
  </si>
  <si>
    <t>20221010129</t>
  </si>
  <si>
    <t>68.60</t>
  </si>
  <si>
    <t>20221010132</t>
  </si>
  <si>
    <t>69.80</t>
  </si>
  <si>
    <t>20221010124</t>
  </si>
  <si>
    <t>65.50</t>
  </si>
  <si>
    <t>20221010126</t>
  </si>
  <si>
    <t>62.90</t>
  </si>
  <si>
    <t>20221010120</t>
  </si>
  <si>
    <t>63.60</t>
  </si>
  <si>
    <t>20221010123</t>
  </si>
  <si>
    <t>60.60</t>
  </si>
  <si>
    <t>20221010110</t>
  </si>
  <si>
    <t>64.50</t>
  </si>
  <si>
    <t>20221011703</t>
  </si>
  <si>
    <t>64.80</t>
  </si>
  <si>
    <t>20221010104</t>
  </si>
  <si>
    <t>68.80</t>
  </si>
  <si>
    <t>20221011701</t>
  </si>
  <si>
    <t>61.50</t>
  </si>
  <si>
    <t>20221010134</t>
  </si>
  <si>
    <t>68.30</t>
  </si>
  <si>
    <t>20221010130</t>
  </si>
  <si>
    <t>65.80</t>
  </si>
  <si>
    <t>20221010135</t>
  </si>
  <si>
    <t>61.20</t>
  </si>
  <si>
    <t>20221020234</t>
  </si>
  <si>
    <t>A2</t>
  </si>
  <si>
    <t>检验人员</t>
  </si>
  <si>
    <t>77.30</t>
  </si>
  <si>
    <t>20221020415</t>
  </si>
  <si>
    <t>73.70</t>
  </si>
  <si>
    <t>20221020219</t>
  </si>
  <si>
    <t>72.50</t>
  </si>
  <si>
    <t>20221020218</t>
  </si>
  <si>
    <t>73.80</t>
  </si>
  <si>
    <t>20221020402</t>
  </si>
  <si>
    <t>72.90</t>
  </si>
  <si>
    <t>20221020412</t>
  </si>
  <si>
    <t>71.60</t>
  </si>
  <si>
    <t>20221020409</t>
  </si>
  <si>
    <t>70.90</t>
  </si>
  <si>
    <t>20221020204</t>
  </si>
  <si>
    <t>73.40</t>
  </si>
  <si>
    <t>20221020416</t>
  </si>
  <si>
    <t>71.30</t>
  </si>
  <si>
    <t>20221020227</t>
  </si>
  <si>
    <t>69.90</t>
  </si>
  <si>
    <t>20221020230</t>
  </si>
  <si>
    <t>20221020408</t>
  </si>
  <si>
    <t>70.10</t>
  </si>
  <si>
    <t>20221030613</t>
  </si>
  <si>
    <t>A3</t>
  </si>
  <si>
    <t>药剂人员</t>
  </si>
  <si>
    <t>76.60</t>
  </si>
  <si>
    <t>20221030525</t>
  </si>
  <si>
    <t>77.00</t>
  </si>
  <si>
    <t>20221030604</t>
  </si>
  <si>
    <t>82.40</t>
  </si>
  <si>
    <t>20221041408</t>
  </si>
  <si>
    <t>A4</t>
  </si>
  <si>
    <t>护理人员</t>
  </si>
  <si>
    <t>82.70</t>
  </si>
  <si>
    <t>20221041133</t>
  </si>
  <si>
    <t>81.40</t>
  </si>
  <si>
    <t>20221040924</t>
  </si>
  <si>
    <t>82.90</t>
  </si>
  <si>
    <t>20221041112</t>
  </si>
  <si>
    <t>83.70</t>
  </si>
  <si>
    <t>20221041409</t>
  </si>
  <si>
    <t>80.50</t>
  </si>
  <si>
    <t>20221041004</t>
  </si>
  <si>
    <t>20221040702</t>
  </si>
  <si>
    <t>20221051731</t>
  </si>
  <si>
    <t>荷塘区妇幼保健计划生育服务中心（全额拨款）</t>
  </si>
  <si>
    <t>A5</t>
  </si>
  <si>
    <t>76.70</t>
  </si>
  <si>
    <t>20221051722</t>
  </si>
  <si>
    <t>20221051727</t>
  </si>
  <si>
    <t>20221061530</t>
  </si>
  <si>
    <t>荷塘区疾病预防控制中心（全额拨款）</t>
  </si>
  <si>
    <t>A6</t>
  </si>
  <si>
    <t>公卫医师</t>
  </si>
  <si>
    <t>83.50</t>
  </si>
  <si>
    <t>20221061531</t>
  </si>
  <si>
    <t>75.30</t>
  </si>
  <si>
    <t>20221061532</t>
  </si>
  <si>
    <t>76.10</t>
  </si>
  <si>
    <t>20221061518</t>
  </si>
  <si>
    <t>80.10</t>
  </si>
  <si>
    <t>20221061527</t>
  </si>
  <si>
    <t>20221061533</t>
  </si>
  <si>
    <t>77.10</t>
  </si>
  <si>
    <t>20221061517</t>
  </si>
  <si>
    <t>79.10</t>
  </si>
  <si>
    <t>20221061508</t>
  </si>
  <si>
    <t>74.20</t>
  </si>
  <si>
    <t>20221061519</t>
  </si>
  <si>
    <t>面试缺考</t>
  </si>
  <si>
    <t>20221071624</t>
  </si>
  <si>
    <t>A7</t>
  </si>
  <si>
    <t>卫生检验</t>
  </si>
  <si>
    <t>20221071601</t>
  </si>
  <si>
    <t>72.80</t>
  </si>
  <si>
    <t>20221071603</t>
  </si>
  <si>
    <t>20221071626</t>
  </si>
  <si>
    <t>70.60</t>
  </si>
  <si>
    <t>20221071628</t>
  </si>
  <si>
    <t>71.80</t>
  </si>
  <si>
    <t>20221071621</t>
  </si>
  <si>
    <t>68.50</t>
  </si>
  <si>
    <t>20221080326</t>
  </si>
  <si>
    <t>A8</t>
  </si>
  <si>
    <t>医学检验</t>
  </si>
  <si>
    <t>20221080421</t>
  </si>
  <si>
    <t>73.00</t>
  </si>
  <si>
    <t>20221080330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</si>
</sst>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5">
    <font>
      <sz val="12"/>
      <name val="宋体"/>
      <charset val="134"/>
    </font>
    <font>
      <sz val="11"/>
      <color rgb="FF000000"/>
      <name val="仿宋"/>
      <charset val="134"/>
    </font>
    <font>
      <b/>
      <sz val="18"/>
      <color rgb="FF000000"/>
      <name val="仿宋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B1" workbookViewId="0">
      <pane ySplit="2" topLeftCell="A3" activePane="bottomLeft" state="frozen"/>
      <selection/>
      <selection pane="bottomLeft" activeCell="N6" sqref="N6"/>
    </sheetView>
  </sheetViews>
  <sheetFormatPr defaultColWidth="9" defaultRowHeight="13.5"/>
  <cols>
    <col min="1" max="1" width="7.875" style="1" customWidth="1"/>
    <col min="2" max="2" width="12.875" style="1" customWidth="1"/>
    <col min="3" max="3" width="38.875" style="1" customWidth="1"/>
    <col min="4" max="4" width="8.375" style="1" customWidth="1"/>
    <col min="5" max="5" width="11.25" style="1" customWidth="1"/>
    <col min="6" max="6" width="9.375" style="1" customWidth="1"/>
    <col min="7" max="7" width="15.5" style="3" customWidth="1"/>
    <col min="8" max="8" width="9" style="3"/>
    <col min="9" max="9" width="9" style="1"/>
    <col min="10" max="10" width="15.25" style="3" customWidth="1"/>
    <col min="11" max="11" width="10.125" style="3" customWidth="1"/>
    <col min="12" max="12" width="9" style="1"/>
    <col min="13" max="13" width="9.875" style="1" customWidth="1"/>
    <col min="14" max="16384" width="9" style="2"/>
  </cols>
  <sheetData>
    <row r="1" ht="4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5" t="s">
        <v>11</v>
      </c>
      <c r="L2" s="8" t="s">
        <v>12</v>
      </c>
      <c r="M2" s="8" t="s">
        <v>13</v>
      </c>
    </row>
    <row r="3" s="2" customFormat="1" ht="25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>
        <f t="shared" ref="G3:G60" si="0">F3*0.6</f>
        <v>43.26</v>
      </c>
      <c r="H3" s="7">
        <v>65.6</v>
      </c>
      <c r="I3" s="9">
        <f>RANK(H3,$H$3:$H$17)</f>
        <v>4</v>
      </c>
      <c r="J3" s="7">
        <f t="shared" ref="J3:J60" si="1">H3*0.4</f>
        <v>26.24</v>
      </c>
      <c r="K3" s="7">
        <f t="shared" ref="K3:K60" si="2">G3+J3</f>
        <v>69.5</v>
      </c>
      <c r="L3" s="9">
        <f>RANK(K3,$K$3:$K$17)</f>
        <v>1</v>
      </c>
      <c r="M3" s="9" t="s">
        <v>19</v>
      </c>
    </row>
    <row r="4" s="2" customFormat="1" ht="25" customHeight="1" spans="1:13">
      <c r="A4" s="6">
        <v>2</v>
      </c>
      <c r="B4" s="6" t="s">
        <v>20</v>
      </c>
      <c r="C4" s="6" t="s">
        <v>15</v>
      </c>
      <c r="D4" s="6" t="s">
        <v>16</v>
      </c>
      <c r="E4" s="6" t="s">
        <v>17</v>
      </c>
      <c r="F4" s="6" t="s">
        <v>21</v>
      </c>
      <c r="G4" s="7">
        <f t="shared" si="0"/>
        <v>44.58</v>
      </c>
      <c r="H4" s="7">
        <v>62</v>
      </c>
      <c r="I4" s="9">
        <f>RANK(H4,$H$3:$H$17)</f>
        <v>7</v>
      </c>
      <c r="J4" s="7">
        <f t="shared" si="1"/>
        <v>24.8</v>
      </c>
      <c r="K4" s="7">
        <f t="shared" si="2"/>
        <v>69.38</v>
      </c>
      <c r="L4" s="9">
        <f>RANK(K4,$K$3:$K$17)</f>
        <v>2</v>
      </c>
      <c r="M4" s="9" t="s">
        <v>19</v>
      </c>
    </row>
    <row r="5" s="2" customFormat="1" ht="25" customHeight="1" spans="1:13">
      <c r="A5" s="6">
        <v>3</v>
      </c>
      <c r="B5" s="6" t="s">
        <v>22</v>
      </c>
      <c r="C5" s="6" t="s">
        <v>15</v>
      </c>
      <c r="D5" s="6" t="s">
        <v>16</v>
      </c>
      <c r="E5" s="6" t="s">
        <v>17</v>
      </c>
      <c r="F5" s="6" t="s">
        <v>23</v>
      </c>
      <c r="G5" s="7">
        <f t="shared" si="0"/>
        <v>41.16</v>
      </c>
      <c r="H5" s="7">
        <v>70.2</v>
      </c>
      <c r="I5" s="9">
        <f>RANK(H5,$H$3:$H$17)</f>
        <v>1</v>
      </c>
      <c r="J5" s="7">
        <f t="shared" si="1"/>
        <v>28.08</v>
      </c>
      <c r="K5" s="7">
        <f t="shared" si="2"/>
        <v>69.24</v>
      </c>
      <c r="L5" s="9">
        <f>RANK(K5,$K$3:$K$17)</f>
        <v>3</v>
      </c>
      <c r="M5" s="9" t="s">
        <v>19</v>
      </c>
    </row>
    <row r="6" s="2" customFormat="1" ht="25" customHeight="1" spans="1:13">
      <c r="A6" s="6">
        <v>4</v>
      </c>
      <c r="B6" s="6" t="s">
        <v>24</v>
      </c>
      <c r="C6" s="6" t="s">
        <v>15</v>
      </c>
      <c r="D6" s="6" t="s">
        <v>16</v>
      </c>
      <c r="E6" s="6" t="s">
        <v>17</v>
      </c>
      <c r="F6" s="6" t="s">
        <v>25</v>
      </c>
      <c r="G6" s="7">
        <f t="shared" si="0"/>
        <v>41.88</v>
      </c>
      <c r="H6" s="7">
        <v>68</v>
      </c>
      <c r="I6" s="9">
        <f>RANK(H6,$H$3:$H$17)</f>
        <v>3</v>
      </c>
      <c r="J6" s="7">
        <f t="shared" si="1"/>
        <v>27.2</v>
      </c>
      <c r="K6" s="7">
        <f t="shared" si="2"/>
        <v>69.08</v>
      </c>
      <c r="L6" s="9">
        <f>RANK(K6,$K$3:$K$17)</f>
        <v>4</v>
      </c>
      <c r="M6" s="9" t="s">
        <v>19</v>
      </c>
    </row>
    <row r="7" s="2" customFormat="1" ht="25" customHeight="1" spans="1:13">
      <c r="A7" s="6">
        <v>5</v>
      </c>
      <c r="B7" s="6" t="s">
        <v>26</v>
      </c>
      <c r="C7" s="6" t="s">
        <v>15</v>
      </c>
      <c r="D7" s="6" t="s">
        <v>16</v>
      </c>
      <c r="E7" s="6" t="s">
        <v>17</v>
      </c>
      <c r="F7" s="6" t="s">
        <v>27</v>
      </c>
      <c r="G7" s="7">
        <f t="shared" si="0"/>
        <v>39.3</v>
      </c>
      <c r="H7" s="7">
        <v>68.8</v>
      </c>
      <c r="I7" s="9">
        <f>RANK(H7,$H$3:$H$17)</f>
        <v>2</v>
      </c>
      <c r="J7" s="7">
        <f t="shared" si="1"/>
        <v>27.52</v>
      </c>
      <c r="K7" s="7">
        <f t="shared" si="2"/>
        <v>66.82</v>
      </c>
      <c r="L7" s="9">
        <f>RANK(K7,$K$3:$K$17)</f>
        <v>5</v>
      </c>
      <c r="M7" s="9" t="s">
        <v>19</v>
      </c>
    </row>
    <row r="8" s="2" customFormat="1" ht="25" customHeight="1" spans="1:13">
      <c r="A8" s="6">
        <v>6</v>
      </c>
      <c r="B8" s="6" t="s">
        <v>28</v>
      </c>
      <c r="C8" s="6" t="s">
        <v>15</v>
      </c>
      <c r="D8" s="6" t="s">
        <v>16</v>
      </c>
      <c r="E8" s="6" t="s">
        <v>17</v>
      </c>
      <c r="F8" s="6" t="s">
        <v>29</v>
      </c>
      <c r="G8" s="7">
        <f t="shared" si="0"/>
        <v>37.74</v>
      </c>
      <c r="H8" s="7">
        <v>64</v>
      </c>
      <c r="I8" s="9">
        <f>RANK(H8,$H$3:$H$17)</f>
        <v>5</v>
      </c>
      <c r="J8" s="7">
        <f t="shared" si="1"/>
        <v>25.6</v>
      </c>
      <c r="K8" s="7">
        <f t="shared" si="2"/>
        <v>63.34</v>
      </c>
      <c r="L8" s="9">
        <f>RANK(K8,$K$3:$K$17)</f>
        <v>6</v>
      </c>
      <c r="M8" s="9" t="s">
        <v>19</v>
      </c>
    </row>
    <row r="9" s="2" customFormat="1" ht="25" customHeight="1" spans="1:13">
      <c r="A9" s="6">
        <v>7</v>
      </c>
      <c r="B9" s="6" t="s">
        <v>30</v>
      </c>
      <c r="C9" s="6" t="s">
        <v>15</v>
      </c>
      <c r="D9" s="6" t="s">
        <v>16</v>
      </c>
      <c r="E9" s="6" t="s">
        <v>17</v>
      </c>
      <c r="F9" s="6" t="s">
        <v>31</v>
      </c>
      <c r="G9" s="7">
        <f t="shared" si="0"/>
        <v>38.16</v>
      </c>
      <c r="H9" s="7">
        <v>62</v>
      </c>
      <c r="I9" s="9">
        <f>RANK(H9,$H$3:$H$17)</f>
        <v>7</v>
      </c>
      <c r="J9" s="7">
        <f t="shared" si="1"/>
        <v>24.8</v>
      </c>
      <c r="K9" s="7">
        <f t="shared" si="2"/>
        <v>62.96</v>
      </c>
      <c r="L9" s="9">
        <f>RANK(K9,$K$3:$K$17)</f>
        <v>7</v>
      </c>
      <c r="M9" s="9" t="s">
        <v>19</v>
      </c>
    </row>
    <row r="10" s="2" customFormat="1" ht="25" customHeight="1" spans="1:13">
      <c r="A10" s="6">
        <v>8</v>
      </c>
      <c r="B10" s="6" t="s">
        <v>32</v>
      </c>
      <c r="C10" s="6" t="s">
        <v>15</v>
      </c>
      <c r="D10" s="6" t="s">
        <v>16</v>
      </c>
      <c r="E10" s="6" t="s">
        <v>17</v>
      </c>
      <c r="F10" s="6" t="s">
        <v>33</v>
      </c>
      <c r="G10" s="7">
        <f t="shared" si="0"/>
        <v>36.36</v>
      </c>
      <c r="H10" s="7">
        <v>64</v>
      </c>
      <c r="I10" s="9">
        <f>RANK(H10,$H$3:$H$17)</f>
        <v>5</v>
      </c>
      <c r="J10" s="7">
        <f t="shared" si="1"/>
        <v>25.6</v>
      </c>
      <c r="K10" s="7">
        <f t="shared" si="2"/>
        <v>61.96</v>
      </c>
      <c r="L10" s="9">
        <f>RANK(K10,$K$3:$K$17)</f>
        <v>8</v>
      </c>
      <c r="M10" s="9"/>
    </row>
    <row r="11" s="2" customFormat="1" ht="25" customHeight="1" spans="1:13">
      <c r="A11" s="6">
        <v>9</v>
      </c>
      <c r="B11" s="6" t="s">
        <v>34</v>
      </c>
      <c r="C11" s="6" t="s">
        <v>15</v>
      </c>
      <c r="D11" s="6" t="s">
        <v>16</v>
      </c>
      <c r="E11" s="6" t="s">
        <v>17</v>
      </c>
      <c r="F11" s="6" t="s">
        <v>35</v>
      </c>
      <c r="G11" s="7">
        <f t="shared" si="0"/>
        <v>38.7</v>
      </c>
      <c r="H11" s="7">
        <v>57.6</v>
      </c>
      <c r="I11" s="9">
        <f>RANK(H11,$H$3:$H$17)</f>
        <v>10</v>
      </c>
      <c r="J11" s="7">
        <f t="shared" si="1"/>
        <v>23.04</v>
      </c>
      <c r="K11" s="7">
        <f t="shared" si="2"/>
        <v>61.74</v>
      </c>
      <c r="L11" s="9">
        <f>RANK(K11,$K$3:$K$17)</f>
        <v>9</v>
      </c>
      <c r="M11" s="9"/>
    </row>
    <row r="12" s="2" customFormat="1" ht="25" customHeight="1" spans="1:13">
      <c r="A12" s="6">
        <v>10</v>
      </c>
      <c r="B12" s="6" t="s">
        <v>36</v>
      </c>
      <c r="C12" s="6" t="s">
        <v>15</v>
      </c>
      <c r="D12" s="6" t="s">
        <v>16</v>
      </c>
      <c r="E12" s="6" t="s">
        <v>17</v>
      </c>
      <c r="F12" s="6" t="s">
        <v>37</v>
      </c>
      <c r="G12" s="7">
        <f t="shared" si="0"/>
        <v>38.88</v>
      </c>
      <c r="H12" s="7">
        <v>56.2</v>
      </c>
      <c r="I12" s="9">
        <f>RANK(H12,$H$3:$H$17)</f>
        <v>11</v>
      </c>
      <c r="J12" s="7">
        <f t="shared" si="1"/>
        <v>22.48</v>
      </c>
      <c r="K12" s="7">
        <f t="shared" si="2"/>
        <v>61.36</v>
      </c>
      <c r="L12" s="9">
        <f>RANK(K12,$K$3:$K$17)</f>
        <v>10</v>
      </c>
      <c r="M12" s="9"/>
    </row>
    <row r="13" s="2" customFormat="1" ht="25" customHeight="1" spans="1:13">
      <c r="A13" s="6">
        <v>11</v>
      </c>
      <c r="B13" s="6" t="s">
        <v>38</v>
      </c>
      <c r="C13" s="6" t="s">
        <v>15</v>
      </c>
      <c r="D13" s="6" t="s">
        <v>16</v>
      </c>
      <c r="E13" s="6" t="s">
        <v>17</v>
      </c>
      <c r="F13" s="6" t="s">
        <v>39</v>
      </c>
      <c r="G13" s="7">
        <f t="shared" si="0"/>
        <v>41.28</v>
      </c>
      <c r="H13" s="7">
        <v>50.2</v>
      </c>
      <c r="I13" s="9">
        <f>RANK(H13,$H$3:$H$17)</f>
        <v>14</v>
      </c>
      <c r="J13" s="7">
        <f t="shared" si="1"/>
        <v>20.08</v>
      </c>
      <c r="K13" s="7">
        <f t="shared" si="2"/>
        <v>61.36</v>
      </c>
      <c r="L13" s="9">
        <f>RANK(K13,$K$3:$K$17)</f>
        <v>10</v>
      </c>
      <c r="M13" s="9"/>
    </row>
    <row r="14" s="2" customFormat="1" ht="25" customHeight="1" spans="1:13">
      <c r="A14" s="6">
        <v>12</v>
      </c>
      <c r="B14" s="6" t="s">
        <v>40</v>
      </c>
      <c r="C14" s="6" t="s">
        <v>15</v>
      </c>
      <c r="D14" s="6" t="s">
        <v>16</v>
      </c>
      <c r="E14" s="6" t="s">
        <v>17</v>
      </c>
      <c r="F14" s="6" t="s">
        <v>41</v>
      </c>
      <c r="G14" s="7">
        <f t="shared" si="0"/>
        <v>36.9</v>
      </c>
      <c r="H14" s="7">
        <v>60.4</v>
      </c>
      <c r="I14" s="9">
        <f>RANK(H14,$H$3:$H$17)</f>
        <v>9</v>
      </c>
      <c r="J14" s="7">
        <f t="shared" si="1"/>
        <v>24.16</v>
      </c>
      <c r="K14" s="7">
        <f t="shared" si="2"/>
        <v>61.06</v>
      </c>
      <c r="L14" s="9">
        <f>RANK(K14,$K$3:$K$17)</f>
        <v>12</v>
      </c>
      <c r="M14" s="9"/>
    </row>
    <row r="15" s="2" customFormat="1" ht="25" customHeight="1" spans="1:13">
      <c r="A15" s="6">
        <v>13</v>
      </c>
      <c r="B15" s="6" t="s">
        <v>42</v>
      </c>
      <c r="C15" s="6" t="s">
        <v>15</v>
      </c>
      <c r="D15" s="6" t="s">
        <v>16</v>
      </c>
      <c r="E15" s="6" t="s">
        <v>17</v>
      </c>
      <c r="F15" s="6" t="s">
        <v>43</v>
      </c>
      <c r="G15" s="7">
        <f t="shared" si="0"/>
        <v>40.98</v>
      </c>
      <c r="H15" s="7">
        <v>47.8</v>
      </c>
      <c r="I15" s="9">
        <f>RANK(H15,$H$3:$H$17)</f>
        <v>15</v>
      </c>
      <c r="J15" s="7">
        <f t="shared" si="1"/>
        <v>19.12</v>
      </c>
      <c r="K15" s="7">
        <f t="shared" si="2"/>
        <v>60.1</v>
      </c>
      <c r="L15" s="9">
        <f>RANK(K15,$K$3:$K$17)</f>
        <v>13</v>
      </c>
      <c r="M15" s="9"/>
    </row>
    <row r="16" s="2" customFormat="1" ht="25" customHeight="1" spans="1:13">
      <c r="A16" s="6">
        <v>14</v>
      </c>
      <c r="B16" s="6" t="s">
        <v>44</v>
      </c>
      <c r="C16" s="6" t="s">
        <v>15</v>
      </c>
      <c r="D16" s="6" t="s">
        <v>16</v>
      </c>
      <c r="E16" s="6" t="s">
        <v>17</v>
      </c>
      <c r="F16" s="6" t="s">
        <v>45</v>
      </c>
      <c r="G16" s="7">
        <f t="shared" si="0"/>
        <v>39.48</v>
      </c>
      <c r="H16" s="7">
        <v>50.6</v>
      </c>
      <c r="I16" s="9">
        <f>RANK(H16,$H$3:$H$17)</f>
        <v>13</v>
      </c>
      <c r="J16" s="7">
        <f t="shared" si="1"/>
        <v>20.24</v>
      </c>
      <c r="K16" s="7">
        <f t="shared" si="2"/>
        <v>59.72</v>
      </c>
      <c r="L16" s="9">
        <f>RANK(K16,$K$3:$K$17)</f>
        <v>14</v>
      </c>
      <c r="M16" s="9"/>
    </row>
    <row r="17" s="2" customFormat="1" ht="25" customHeight="1" spans="1:13">
      <c r="A17" s="6">
        <v>15</v>
      </c>
      <c r="B17" s="6" t="s">
        <v>46</v>
      </c>
      <c r="C17" s="6" t="s">
        <v>15</v>
      </c>
      <c r="D17" s="6" t="s">
        <v>16</v>
      </c>
      <c r="E17" s="6" t="s">
        <v>17</v>
      </c>
      <c r="F17" s="6" t="s">
        <v>47</v>
      </c>
      <c r="G17" s="7">
        <f t="shared" si="0"/>
        <v>36.72</v>
      </c>
      <c r="H17" s="7">
        <v>55.2</v>
      </c>
      <c r="I17" s="9">
        <f>RANK(H17,$H$3:$H$17)</f>
        <v>12</v>
      </c>
      <c r="J17" s="7">
        <f t="shared" si="1"/>
        <v>22.08</v>
      </c>
      <c r="K17" s="7">
        <f t="shared" si="2"/>
        <v>58.8</v>
      </c>
      <c r="L17" s="9">
        <f>RANK(K17,$K$3:$K$17)</f>
        <v>15</v>
      </c>
      <c r="M17" s="9"/>
    </row>
    <row r="18" s="2" customFormat="1" ht="25" customHeight="1" spans="1:13">
      <c r="A18" s="6">
        <v>16</v>
      </c>
      <c r="B18" s="6" t="s">
        <v>48</v>
      </c>
      <c r="C18" s="6" t="s">
        <v>15</v>
      </c>
      <c r="D18" s="6" t="s">
        <v>49</v>
      </c>
      <c r="E18" s="6" t="s">
        <v>50</v>
      </c>
      <c r="F18" s="6" t="s">
        <v>51</v>
      </c>
      <c r="G18" s="7">
        <f t="shared" si="0"/>
        <v>46.38</v>
      </c>
      <c r="H18" s="7">
        <v>82.2</v>
      </c>
      <c r="I18" s="9">
        <f t="shared" ref="I18:I29" si="3">RANK(H18,$H$18:$H$29)</f>
        <v>3</v>
      </c>
      <c r="J18" s="7">
        <f t="shared" si="1"/>
        <v>32.88</v>
      </c>
      <c r="K18" s="7">
        <f t="shared" si="2"/>
        <v>79.26</v>
      </c>
      <c r="L18" s="9">
        <f t="shared" ref="L18:L29" si="4">RANK(K18,$K$18:$K$29)</f>
        <v>1</v>
      </c>
      <c r="M18" s="9" t="s">
        <v>19</v>
      </c>
    </row>
    <row r="19" s="2" customFormat="1" ht="25" customHeight="1" spans="1:13">
      <c r="A19" s="6">
        <v>17</v>
      </c>
      <c r="B19" s="6" t="s">
        <v>52</v>
      </c>
      <c r="C19" s="6" t="s">
        <v>15</v>
      </c>
      <c r="D19" s="6" t="s">
        <v>49</v>
      </c>
      <c r="E19" s="6" t="s">
        <v>50</v>
      </c>
      <c r="F19" s="6" t="s">
        <v>53</v>
      </c>
      <c r="G19" s="7">
        <f t="shared" si="0"/>
        <v>44.22</v>
      </c>
      <c r="H19" s="7">
        <v>83.6</v>
      </c>
      <c r="I19" s="9">
        <f t="shared" si="3"/>
        <v>2</v>
      </c>
      <c r="J19" s="7">
        <f t="shared" si="1"/>
        <v>33.44</v>
      </c>
      <c r="K19" s="7">
        <f t="shared" si="2"/>
        <v>77.66</v>
      </c>
      <c r="L19" s="9">
        <f t="shared" si="4"/>
        <v>2</v>
      </c>
      <c r="M19" s="9" t="s">
        <v>19</v>
      </c>
    </row>
    <row r="20" s="2" customFormat="1" ht="25" customHeight="1" spans="1:13">
      <c r="A20" s="6">
        <v>18</v>
      </c>
      <c r="B20" s="6" t="s">
        <v>54</v>
      </c>
      <c r="C20" s="6" t="s">
        <v>15</v>
      </c>
      <c r="D20" s="6" t="s">
        <v>49</v>
      </c>
      <c r="E20" s="6" t="s">
        <v>50</v>
      </c>
      <c r="F20" s="6" t="s">
        <v>55</v>
      </c>
      <c r="G20" s="7">
        <f t="shared" si="0"/>
        <v>43.5</v>
      </c>
      <c r="H20" s="7">
        <v>84.4</v>
      </c>
      <c r="I20" s="9">
        <f t="shared" si="3"/>
        <v>1</v>
      </c>
      <c r="J20" s="7">
        <f t="shared" si="1"/>
        <v>33.76</v>
      </c>
      <c r="K20" s="7">
        <f t="shared" si="2"/>
        <v>77.26</v>
      </c>
      <c r="L20" s="9">
        <f t="shared" si="4"/>
        <v>3</v>
      </c>
      <c r="M20" s="9" t="s">
        <v>19</v>
      </c>
    </row>
    <row r="21" s="2" customFormat="1" ht="25" customHeight="1" spans="1:13">
      <c r="A21" s="6">
        <v>19</v>
      </c>
      <c r="B21" s="6" t="s">
        <v>56</v>
      </c>
      <c r="C21" s="6" t="s">
        <v>15</v>
      </c>
      <c r="D21" s="6" t="s">
        <v>49</v>
      </c>
      <c r="E21" s="6" t="s">
        <v>50</v>
      </c>
      <c r="F21" s="6" t="s">
        <v>57</v>
      </c>
      <c r="G21" s="7">
        <f t="shared" si="0"/>
        <v>44.28</v>
      </c>
      <c r="H21" s="7">
        <v>76.6</v>
      </c>
      <c r="I21" s="9">
        <f t="shared" si="3"/>
        <v>9</v>
      </c>
      <c r="J21" s="7">
        <f t="shared" si="1"/>
        <v>30.64</v>
      </c>
      <c r="K21" s="7">
        <f t="shared" si="2"/>
        <v>74.92</v>
      </c>
      <c r="L21" s="9">
        <f t="shared" si="4"/>
        <v>4</v>
      </c>
      <c r="M21" s="9" t="s">
        <v>19</v>
      </c>
    </row>
    <row r="22" s="2" customFormat="1" ht="25" customHeight="1" spans="1:13">
      <c r="A22" s="6">
        <v>20</v>
      </c>
      <c r="B22" s="6" t="s">
        <v>58</v>
      </c>
      <c r="C22" s="6" t="s">
        <v>15</v>
      </c>
      <c r="D22" s="6" t="s">
        <v>49</v>
      </c>
      <c r="E22" s="6" t="s">
        <v>50</v>
      </c>
      <c r="F22" s="6" t="s">
        <v>59</v>
      </c>
      <c r="G22" s="7">
        <f t="shared" si="0"/>
        <v>43.74</v>
      </c>
      <c r="H22" s="7">
        <v>77.2</v>
      </c>
      <c r="I22" s="9">
        <f t="shared" si="3"/>
        <v>7</v>
      </c>
      <c r="J22" s="7">
        <f t="shared" si="1"/>
        <v>30.88</v>
      </c>
      <c r="K22" s="7">
        <f t="shared" si="2"/>
        <v>74.62</v>
      </c>
      <c r="L22" s="9">
        <f t="shared" si="4"/>
        <v>5</v>
      </c>
      <c r="M22" s="9"/>
    </row>
    <row r="23" s="2" customFormat="1" ht="25" customHeight="1" spans="1:13">
      <c r="A23" s="6">
        <v>21</v>
      </c>
      <c r="B23" s="6" t="s">
        <v>60</v>
      </c>
      <c r="C23" s="6" t="s">
        <v>15</v>
      </c>
      <c r="D23" s="6" t="s">
        <v>49</v>
      </c>
      <c r="E23" s="6" t="s">
        <v>50</v>
      </c>
      <c r="F23" s="6" t="s">
        <v>61</v>
      </c>
      <c r="G23" s="7">
        <f t="shared" si="0"/>
        <v>42.96</v>
      </c>
      <c r="H23" s="7">
        <v>78.2</v>
      </c>
      <c r="I23" s="9">
        <f t="shared" si="3"/>
        <v>5</v>
      </c>
      <c r="J23" s="7">
        <f t="shared" si="1"/>
        <v>31.28</v>
      </c>
      <c r="K23" s="7">
        <f t="shared" si="2"/>
        <v>74.24</v>
      </c>
      <c r="L23" s="9">
        <f t="shared" si="4"/>
        <v>6</v>
      </c>
      <c r="M23" s="9"/>
    </row>
    <row r="24" s="2" customFormat="1" ht="25" customHeight="1" spans="1:13">
      <c r="A24" s="6">
        <v>22</v>
      </c>
      <c r="B24" s="6" t="s">
        <v>62</v>
      </c>
      <c r="C24" s="6" t="s">
        <v>15</v>
      </c>
      <c r="D24" s="6" t="s">
        <v>49</v>
      </c>
      <c r="E24" s="6" t="s">
        <v>50</v>
      </c>
      <c r="F24" s="6" t="s">
        <v>63</v>
      </c>
      <c r="G24" s="7">
        <f t="shared" si="0"/>
        <v>42.54</v>
      </c>
      <c r="H24" s="7">
        <v>79.2</v>
      </c>
      <c r="I24" s="9">
        <f t="shared" si="3"/>
        <v>4</v>
      </c>
      <c r="J24" s="7">
        <f t="shared" si="1"/>
        <v>31.68</v>
      </c>
      <c r="K24" s="7">
        <f t="shared" si="2"/>
        <v>74.22</v>
      </c>
      <c r="L24" s="9">
        <f t="shared" si="4"/>
        <v>7</v>
      </c>
      <c r="M24" s="9"/>
    </row>
    <row r="25" s="2" customFormat="1" ht="25" customHeight="1" spans="1:13">
      <c r="A25" s="6">
        <v>23</v>
      </c>
      <c r="B25" s="6" t="s">
        <v>64</v>
      </c>
      <c r="C25" s="6" t="s">
        <v>15</v>
      </c>
      <c r="D25" s="6" t="s">
        <v>49</v>
      </c>
      <c r="E25" s="6" t="s">
        <v>50</v>
      </c>
      <c r="F25" s="6" t="s">
        <v>65</v>
      </c>
      <c r="G25" s="7">
        <f t="shared" si="0"/>
        <v>44.04</v>
      </c>
      <c r="H25" s="7">
        <v>75.2</v>
      </c>
      <c r="I25" s="9">
        <f t="shared" si="3"/>
        <v>10</v>
      </c>
      <c r="J25" s="7">
        <f t="shared" si="1"/>
        <v>30.08</v>
      </c>
      <c r="K25" s="7">
        <f t="shared" si="2"/>
        <v>74.12</v>
      </c>
      <c r="L25" s="9">
        <f t="shared" si="4"/>
        <v>8</v>
      </c>
      <c r="M25" s="9"/>
    </row>
    <row r="26" s="2" customFormat="1" ht="25" customHeight="1" spans="1:13">
      <c r="A26" s="6">
        <v>24</v>
      </c>
      <c r="B26" s="6" t="s">
        <v>66</v>
      </c>
      <c r="C26" s="6" t="s">
        <v>15</v>
      </c>
      <c r="D26" s="6" t="s">
        <v>49</v>
      </c>
      <c r="E26" s="6" t="s">
        <v>50</v>
      </c>
      <c r="F26" s="6" t="s">
        <v>67</v>
      </c>
      <c r="G26" s="7">
        <f t="shared" si="0"/>
        <v>42.78</v>
      </c>
      <c r="H26" s="7">
        <v>77.2</v>
      </c>
      <c r="I26" s="9">
        <f t="shared" si="3"/>
        <v>7</v>
      </c>
      <c r="J26" s="7">
        <f t="shared" si="1"/>
        <v>30.88</v>
      </c>
      <c r="K26" s="7">
        <f t="shared" si="2"/>
        <v>73.66</v>
      </c>
      <c r="L26" s="9">
        <f t="shared" si="4"/>
        <v>9</v>
      </c>
      <c r="M26" s="9"/>
    </row>
    <row r="27" s="2" customFormat="1" ht="25" customHeight="1" spans="1:13">
      <c r="A27" s="6">
        <v>25</v>
      </c>
      <c r="B27" s="6" t="s">
        <v>68</v>
      </c>
      <c r="C27" s="6" t="s">
        <v>15</v>
      </c>
      <c r="D27" s="6" t="s">
        <v>49</v>
      </c>
      <c r="E27" s="6" t="s">
        <v>50</v>
      </c>
      <c r="F27" s="6" t="s">
        <v>69</v>
      </c>
      <c r="G27" s="7">
        <f t="shared" si="0"/>
        <v>41.94</v>
      </c>
      <c r="H27" s="7">
        <v>77.8</v>
      </c>
      <c r="I27" s="9">
        <f t="shared" si="3"/>
        <v>6</v>
      </c>
      <c r="J27" s="7">
        <f t="shared" si="1"/>
        <v>31.12</v>
      </c>
      <c r="K27" s="7">
        <f t="shared" si="2"/>
        <v>73.06</v>
      </c>
      <c r="L27" s="9">
        <f t="shared" si="4"/>
        <v>10</v>
      </c>
      <c r="M27" s="9"/>
    </row>
    <row r="28" s="2" customFormat="1" ht="25" customHeight="1" spans="1:13">
      <c r="A28" s="6">
        <v>26</v>
      </c>
      <c r="B28" s="6" t="s">
        <v>70</v>
      </c>
      <c r="C28" s="6" t="s">
        <v>15</v>
      </c>
      <c r="D28" s="6" t="s">
        <v>49</v>
      </c>
      <c r="E28" s="6" t="s">
        <v>50</v>
      </c>
      <c r="F28" s="6" t="s">
        <v>25</v>
      </c>
      <c r="G28" s="7">
        <f t="shared" si="0"/>
        <v>41.88</v>
      </c>
      <c r="H28" s="7">
        <v>74.8</v>
      </c>
      <c r="I28" s="9">
        <f t="shared" si="3"/>
        <v>11</v>
      </c>
      <c r="J28" s="7">
        <f t="shared" si="1"/>
        <v>29.92</v>
      </c>
      <c r="K28" s="7">
        <f t="shared" si="2"/>
        <v>71.8</v>
      </c>
      <c r="L28" s="9">
        <f t="shared" si="4"/>
        <v>11</v>
      </c>
      <c r="M28" s="9"/>
    </row>
    <row r="29" s="2" customFormat="1" ht="25" customHeight="1" spans="1:13">
      <c r="A29" s="6">
        <v>27</v>
      </c>
      <c r="B29" s="6" t="s">
        <v>71</v>
      </c>
      <c r="C29" s="6" t="s">
        <v>15</v>
      </c>
      <c r="D29" s="6" t="s">
        <v>49</v>
      </c>
      <c r="E29" s="6" t="s">
        <v>50</v>
      </c>
      <c r="F29" s="6" t="s">
        <v>72</v>
      </c>
      <c r="G29" s="7">
        <f t="shared" si="0"/>
        <v>42.06</v>
      </c>
      <c r="H29" s="7">
        <v>72</v>
      </c>
      <c r="I29" s="9">
        <f t="shared" si="3"/>
        <v>12</v>
      </c>
      <c r="J29" s="7">
        <f t="shared" si="1"/>
        <v>28.8</v>
      </c>
      <c r="K29" s="7">
        <f t="shared" si="2"/>
        <v>70.86</v>
      </c>
      <c r="L29" s="9">
        <f t="shared" si="4"/>
        <v>12</v>
      </c>
      <c r="M29" s="9"/>
    </row>
    <row r="30" s="2" customFormat="1" ht="25" customHeight="1" spans="1:13">
      <c r="A30" s="6">
        <v>28</v>
      </c>
      <c r="B30" s="6" t="s">
        <v>73</v>
      </c>
      <c r="C30" s="6" t="s">
        <v>15</v>
      </c>
      <c r="D30" s="6" t="s">
        <v>74</v>
      </c>
      <c r="E30" s="6" t="s">
        <v>75</v>
      </c>
      <c r="F30" s="6" t="s">
        <v>76</v>
      </c>
      <c r="G30" s="7">
        <f t="shared" si="0"/>
        <v>45.96</v>
      </c>
      <c r="H30" s="7">
        <v>65.4</v>
      </c>
      <c r="I30" s="9">
        <f>RANK(H30,$H$30:$H$32)</f>
        <v>3</v>
      </c>
      <c r="J30" s="7">
        <f t="shared" si="1"/>
        <v>26.16</v>
      </c>
      <c r="K30" s="7">
        <f t="shared" si="2"/>
        <v>72.12</v>
      </c>
      <c r="L30" s="9">
        <f>RANK(K30,$K$30:$K$32)</f>
        <v>3</v>
      </c>
      <c r="M30" s="9"/>
    </row>
    <row r="31" s="2" customFormat="1" ht="25" customHeight="1" spans="1:13">
      <c r="A31" s="6">
        <v>29</v>
      </c>
      <c r="B31" s="6" t="s">
        <v>77</v>
      </c>
      <c r="C31" s="6" t="s">
        <v>15</v>
      </c>
      <c r="D31" s="6" t="s">
        <v>74</v>
      </c>
      <c r="E31" s="6" t="s">
        <v>75</v>
      </c>
      <c r="F31" s="6" t="s">
        <v>78</v>
      </c>
      <c r="G31" s="7">
        <f t="shared" si="0"/>
        <v>46.2</v>
      </c>
      <c r="H31" s="7">
        <v>78</v>
      </c>
      <c r="I31" s="9">
        <f>RANK(H31,$H$30:$H$32)</f>
        <v>1</v>
      </c>
      <c r="J31" s="7">
        <f t="shared" si="1"/>
        <v>31.2</v>
      </c>
      <c r="K31" s="7">
        <f t="shared" si="2"/>
        <v>77.4</v>
      </c>
      <c r="L31" s="9">
        <f>RANK(K31,$K$30:$K$32)</f>
        <v>2</v>
      </c>
      <c r="M31" s="9"/>
    </row>
    <row r="32" s="2" customFormat="1" ht="25" customHeight="1" spans="1:13">
      <c r="A32" s="6">
        <v>30</v>
      </c>
      <c r="B32" s="6" t="s">
        <v>79</v>
      </c>
      <c r="C32" s="6" t="s">
        <v>15</v>
      </c>
      <c r="D32" s="6" t="s">
        <v>74</v>
      </c>
      <c r="E32" s="6" t="s">
        <v>75</v>
      </c>
      <c r="F32" s="6" t="s">
        <v>80</v>
      </c>
      <c r="G32" s="7">
        <f t="shared" si="0"/>
        <v>49.44</v>
      </c>
      <c r="H32" s="7">
        <v>76.6</v>
      </c>
      <c r="I32" s="9">
        <f>RANK(H32,$H$30:$H$32)</f>
        <v>2</v>
      </c>
      <c r="J32" s="7">
        <f t="shared" si="1"/>
        <v>30.64</v>
      </c>
      <c r="K32" s="7">
        <f t="shared" si="2"/>
        <v>80.08</v>
      </c>
      <c r="L32" s="9">
        <f>RANK(K32,$K$30:$K$32)</f>
        <v>1</v>
      </c>
      <c r="M32" s="9" t="s">
        <v>19</v>
      </c>
    </row>
    <row r="33" s="2" customFormat="1" ht="25" customHeight="1" spans="1:13">
      <c r="A33" s="6">
        <v>31</v>
      </c>
      <c r="B33" s="6" t="s">
        <v>81</v>
      </c>
      <c r="C33" s="6" t="s">
        <v>15</v>
      </c>
      <c r="D33" s="6" t="s">
        <v>82</v>
      </c>
      <c r="E33" s="6" t="s">
        <v>83</v>
      </c>
      <c r="F33" s="6" t="s">
        <v>84</v>
      </c>
      <c r="G33" s="7">
        <f t="shared" si="0"/>
        <v>49.62</v>
      </c>
      <c r="H33" s="7">
        <v>85.2</v>
      </c>
      <c r="I33" s="9">
        <f t="shared" ref="I33:I39" si="5">RANK(H33,$H$33:$H$39)</f>
        <v>1</v>
      </c>
      <c r="J33" s="7">
        <f t="shared" si="1"/>
        <v>34.08</v>
      </c>
      <c r="K33" s="7">
        <f t="shared" si="2"/>
        <v>83.7</v>
      </c>
      <c r="L33" s="9">
        <f t="shared" ref="L33:L39" si="6">RANK(K33,$K$33:$K$39)</f>
        <v>1</v>
      </c>
      <c r="M33" s="9" t="s">
        <v>19</v>
      </c>
    </row>
    <row r="34" s="2" customFormat="1" ht="25" customHeight="1" spans="1:13">
      <c r="A34" s="6">
        <v>32</v>
      </c>
      <c r="B34" s="6" t="s">
        <v>85</v>
      </c>
      <c r="C34" s="6" t="s">
        <v>15</v>
      </c>
      <c r="D34" s="6" t="s">
        <v>82</v>
      </c>
      <c r="E34" s="6" t="s">
        <v>83</v>
      </c>
      <c r="F34" s="6" t="s">
        <v>86</v>
      </c>
      <c r="G34" s="7">
        <f t="shared" si="0"/>
        <v>48.84</v>
      </c>
      <c r="H34" s="7">
        <v>84</v>
      </c>
      <c r="I34" s="9">
        <f t="shared" si="5"/>
        <v>2</v>
      </c>
      <c r="J34" s="7">
        <f t="shared" si="1"/>
        <v>33.6</v>
      </c>
      <c r="K34" s="7">
        <f t="shared" si="2"/>
        <v>82.44</v>
      </c>
      <c r="L34" s="9">
        <f t="shared" si="6"/>
        <v>2</v>
      </c>
      <c r="M34" s="9" t="s">
        <v>19</v>
      </c>
    </row>
    <row r="35" s="2" customFormat="1" ht="25" customHeight="1" spans="1:13">
      <c r="A35" s="6">
        <v>33</v>
      </c>
      <c r="B35" s="6" t="s">
        <v>87</v>
      </c>
      <c r="C35" s="6" t="s">
        <v>15</v>
      </c>
      <c r="D35" s="6" t="s">
        <v>82</v>
      </c>
      <c r="E35" s="6" t="s">
        <v>83</v>
      </c>
      <c r="F35" s="6" t="s">
        <v>88</v>
      </c>
      <c r="G35" s="7">
        <f t="shared" si="0"/>
        <v>49.74</v>
      </c>
      <c r="H35" s="7">
        <v>80.2</v>
      </c>
      <c r="I35" s="9">
        <f t="shared" si="5"/>
        <v>3</v>
      </c>
      <c r="J35" s="7">
        <f t="shared" si="1"/>
        <v>32.08</v>
      </c>
      <c r="K35" s="7">
        <f t="shared" si="2"/>
        <v>81.82</v>
      </c>
      <c r="L35" s="9">
        <f t="shared" si="6"/>
        <v>3</v>
      </c>
      <c r="M35" s="9"/>
    </row>
    <row r="36" s="2" customFormat="1" ht="25" customHeight="1" spans="1:13">
      <c r="A36" s="6">
        <v>34</v>
      </c>
      <c r="B36" s="6" t="s">
        <v>89</v>
      </c>
      <c r="C36" s="6" t="s">
        <v>15</v>
      </c>
      <c r="D36" s="6" t="s">
        <v>82</v>
      </c>
      <c r="E36" s="6" t="s">
        <v>83</v>
      </c>
      <c r="F36" s="6" t="s">
        <v>90</v>
      </c>
      <c r="G36" s="7">
        <f t="shared" si="0"/>
        <v>50.22</v>
      </c>
      <c r="H36" s="7">
        <v>76.4</v>
      </c>
      <c r="I36" s="9">
        <f t="shared" si="5"/>
        <v>4</v>
      </c>
      <c r="J36" s="7">
        <f t="shared" si="1"/>
        <v>30.56</v>
      </c>
      <c r="K36" s="7">
        <f t="shared" si="2"/>
        <v>80.78</v>
      </c>
      <c r="L36" s="9">
        <f t="shared" si="6"/>
        <v>4</v>
      </c>
      <c r="M36" s="9"/>
    </row>
    <row r="37" s="2" customFormat="1" ht="25" customHeight="1" spans="1:13">
      <c r="A37" s="6">
        <v>35</v>
      </c>
      <c r="B37" s="6" t="s">
        <v>91</v>
      </c>
      <c r="C37" s="6" t="s">
        <v>15</v>
      </c>
      <c r="D37" s="6" t="s">
        <v>82</v>
      </c>
      <c r="E37" s="6" t="s">
        <v>83</v>
      </c>
      <c r="F37" s="6" t="s">
        <v>92</v>
      </c>
      <c r="G37" s="7">
        <f t="shared" si="0"/>
        <v>48.3</v>
      </c>
      <c r="H37" s="7">
        <v>76.2</v>
      </c>
      <c r="I37" s="9">
        <f t="shared" si="5"/>
        <v>5</v>
      </c>
      <c r="J37" s="7">
        <f t="shared" si="1"/>
        <v>30.48</v>
      </c>
      <c r="K37" s="7">
        <f t="shared" si="2"/>
        <v>78.78</v>
      </c>
      <c r="L37" s="9">
        <f t="shared" si="6"/>
        <v>5</v>
      </c>
      <c r="M37" s="9"/>
    </row>
    <row r="38" s="2" customFormat="1" ht="24" customHeight="1" spans="1:13">
      <c r="A38" s="6">
        <v>36</v>
      </c>
      <c r="B38" s="6" t="s">
        <v>93</v>
      </c>
      <c r="C38" s="6" t="s">
        <v>15</v>
      </c>
      <c r="D38" s="6" t="s">
        <v>82</v>
      </c>
      <c r="E38" s="6" t="s">
        <v>83</v>
      </c>
      <c r="F38" s="6" t="s">
        <v>92</v>
      </c>
      <c r="G38" s="7">
        <f t="shared" si="0"/>
        <v>48.3</v>
      </c>
      <c r="H38" s="7">
        <v>75</v>
      </c>
      <c r="I38" s="9">
        <f t="shared" si="5"/>
        <v>6</v>
      </c>
      <c r="J38" s="7">
        <f t="shared" si="1"/>
        <v>30</v>
      </c>
      <c r="K38" s="7">
        <f t="shared" si="2"/>
        <v>78.3</v>
      </c>
      <c r="L38" s="9">
        <f t="shared" si="6"/>
        <v>6</v>
      </c>
      <c r="M38" s="9"/>
    </row>
    <row r="39" s="2" customFormat="1" ht="25" customHeight="1" spans="1:13">
      <c r="A39" s="6">
        <v>37</v>
      </c>
      <c r="B39" s="6" t="s">
        <v>94</v>
      </c>
      <c r="C39" s="6" t="s">
        <v>15</v>
      </c>
      <c r="D39" s="6" t="s">
        <v>82</v>
      </c>
      <c r="E39" s="6" t="s">
        <v>83</v>
      </c>
      <c r="F39" s="6" t="s">
        <v>92</v>
      </c>
      <c r="G39" s="7">
        <f t="shared" si="0"/>
        <v>48.3</v>
      </c>
      <c r="H39" s="7">
        <v>74.2</v>
      </c>
      <c r="I39" s="9">
        <f t="shared" si="5"/>
        <v>7</v>
      </c>
      <c r="J39" s="7">
        <f t="shared" si="1"/>
        <v>29.68</v>
      </c>
      <c r="K39" s="7">
        <f t="shared" si="2"/>
        <v>77.98</v>
      </c>
      <c r="L39" s="9">
        <f t="shared" si="6"/>
        <v>7</v>
      </c>
      <c r="M39" s="9"/>
    </row>
    <row r="40" s="2" customFormat="1" ht="25" customHeight="1" spans="1:13">
      <c r="A40" s="6">
        <v>38</v>
      </c>
      <c r="B40" s="6" t="s">
        <v>95</v>
      </c>
      <c r="C40" s="6" t="s">
        <v>96</v>
      </c>
      <c r="D40" s="6" t="s">
        <v>97</v>
      </c>
      <c r="E40" s="6" t="s">
        <v>17</v>
      </c>
      <c r="F40" s="6" t="s">
        <v>98</v>
      </c>
      <c r="G40" s="7">
        <f t="shared" si="0"/>
        <v>46.02</v>
      </c>
      <c r="H40" s="7">
        <v>70.6</v>
      </c>
      <c r="I40" s="9">
        <f>RANK(H40,$H$40:$H$42)</f>
        <v>1</v>
      </c>
      <c r="J40" s="7">
        <f t="shared" si="1"/>
        <v>28.24</v>
      </c>
      <c r="K40" s="7">
        <f t="shared" si="2"/>
        <v>74.26</v>
      </c>
      <c r="L40" s="9">
        <f>RANK(K40,$K$40:$K$42)</f>
        <v>1</v>
      </c>
      <c r="M40" s="9" t="s">
        <v>19</v>
      </c>
    </row>
    <row r="41" s="2" customFormat="1" ht="25" customHeight="1" spans="1:13">
      <c r="A41" s="6">
        <v>39</v>
      </c>
      <c r="B41" s="6" t="s">
        <v>99</v>
      </c>
      <c r="C41" s="6" t="s">
        <v>96</v>
      </c>
      <c r="D41" s="6" t="s">
        <v>97</v>
      </c>
      <c r="E41" s="6" t="s">
        <v>17</v>
      </c>
      <c r="F41" s="6" t="s">
        <v>61</v>
      </c>
      <c r="G41" s="7">
        <f t="shared" si="0"/>
        <v>42.96</v>
      </c>
      <c r="H41" s="7">
        <v>66.6</v>
      </c>
      <c r="I41" s="9">
        <f>RANK(H41,$H$40:$H$42)</f>
        <v>3</v>
      </c>
      <c r="J41" s="7">
        <f t="shared" si="1"/>
        <v>26.64</v>
      </c>
      <c r="K41" s="7">
        <f t="shared" si="2"/>
        <v>69.6</v>
      </c>
      <c r="L41" s="9">
        <f>RANK(K41,$K$40:$K$42)</f>
        <v>2</v>
      </c>
      <c r="M41" s="9"/>
    </row>
    <row r="42" s="2" customFormat="1" ht="25" customHeight="1" spans="1:13">
      <c r="A42" s="6">
        <v>40</v>
      </c>
      <c r="B42" s="6" t="s">
        <v>100</v>
      </c>
      <c r="C42" s="6" t="s">
        <v>96</v>
      </c>
      <c r="D42" s="6" t="s">
        <v>97</v>
      </c>
      <c r="E42" s="6" t="s">
        <v>17</v>
      </c>
      <c r="F42" s="6" t="s">
        <v>39</v>
      </c>
      <c r="G42" s="7">
        <f t="shared" si="0"/>
        <v>41.28</v>
      </c>
      <c r="H42" s="7">
        <v>67</v>
      </c>
      <c r="I42" s="9">
        <f>RANK(H42,$H$40:$H$42)</f>
        <v>2</v>
      </c>
      <c r="J42" s="7">
        <f t="shared" si="1"/>
        <v>26.8</v>
      </c>
      <c r="K42" s="7">
        <f t="shared" si="2"/>
        <v>68.08</v>
      </c>
      <c r="L42" s="9">
        <f>RANK(K42,$K$40:$K$42)</f>
        <v>3</v>
      </c>
      <c r="M42" s="9"/>
    </row>
    <row r="43" s="2" customFormat="1" ht="25" customHeight="1" spans="1:13">
      <c r="A43" s="6">
        <v>41</v>
      </c>
      <c r="B43" s="6" t="s">
        <v>101</v>
      </c>
      <c r="C43" s="6" t="s">
        <v>102</v>
      </c>
      <c r="D43" s="6" t="s">
        <v>103</v>
      </c>
      <c r="E43" s="6" t="s">
        <v>104</v>
      </c>
      <c r="F43" s="6" t="s">
        <v>105</v>
      </c>
      <c r="G43" s="7">
        <f t="shared" si="0"/>
        <v>50.1</v>
      </c>
      <c r="H43" s="7">
        <v>62</v>
      </c>
      <c r="I43" s="9">
        <f t="shared" ref="I43:I51" si="7">RANK(H43,$H$43:$H$51)</f>
        <v>5</v>
      </c>
      <c r="J43" s="7">
        <f t="shared" si="1"/>
        <v>24.8</v>
      </c>
      <c r="K43" s="7">
        <f t="shared" si="2"/>
        <v>74.9</v>
      </c>
      <c r="L43" s="9">
        <f t="shared" ref="L43:L51" si="8">RANK(K43,$K$43:$K$51)</f>
        <v>1</v>
      </c>
      <c r="M43" s="9" t="s">
        <v>19</v>
      </c>
    </row>
    <row r="44" s="2" customFormat="1" ht="25" customHeight="1" spans="1:13">
      <c r="A44" s="6">
        <v>42</v>
      </c>
      <c r="B44" s="6" t="s">
        <v>106</v>
      </c>
      <c r="C44" s="6" t="s">
        <v>102</v>
      </c>
      <c r="D44" s="6" t="s">
        <v>103</v>
      </c>
      <c r="E44" s="6" t="s">
        <v>104</v>
      </c>
      <c r="F44" s="6" t="s">
        <v>107</v>
      </c>
      <c r="G44" s="7">
        <f t="shared" si="0"/>
        <v>45.18</v>
      </c>
      <c r="H44" s="7">
        <v>73</v>
      </c>
      <c r="I44" s="9">
        <f t="shared" si="7"/>
        <v>1</v>
      </c>
      <c r="J44" s="7">
        <f t="shared" si="1"/>
        <v>29.2</v>
      </c>
      <c r="K44" s="7">
        <f t="shared" si="2"/>
        <v>74.38</v>
      </c>
      <c r="L44" s="9">
        <f t="shared" si="8"/>
        <v>2</v>
      </c>
      <c r="M44" s="9" t="s">
        <v>19</v>
      </c>
    </row>
    <row r="45" s="2" customFormat="1" ht="25" customHeight="1" spans="1:13">
      <c r="A45" s="6">
        <v>43</v>
      </c>
      <c r="B45" s="6" t="s">
        <v>108</v>
      </c>
      <c r="C45" s="6" t="s">
        <v>102</v>
      </c>
      <c r="D45" s="6" t="s">
        <v>103</v>
      </c>
      <c r="E45" s="6" t="s">
        <v>104</v>
      </c>
      <c r="F45" s="6" t="s">
        <v>109</v>
      </c>
      <c r="G45" s="7">
        <f t="shared" si="0"/>
        <v>45.66</v>
      </c>
      <c r="H45" s="7">
        <v>70.2</v>
      </c>
      <c r="I45" s="9">
        <f t="shared" si="7"/>
        <v>2</v>
      </c>
      <c r="J45" s="7">
        <f t="shared" si="1"/>
        <v>28.08</v>
      </c>
      <c r="K45" s="7">
        <f t="shared" si="2"/>
        <v>73.74</v>
      </c>
      <c r="L45" s="9">
        <f t="shared" si="8"/>
        <v>3</v>
      </c>
      <c r="M45" s="9" t="s">
        <v>19</v>
      </c>
    </row>
    <row r="46" s="2" customFormat="1" ht="25" customHeight="1" spans="1:13">
      <c r="A46" s="6">
        <v>44</v>
      </c>
      <c r="B46" s="6" t="s">
        <v>110</v>
      </c>
      <c r="C46" s="6" t="s">
        <v>102</v>
      </c>
      <c r="D46" s="6" t="s">
        <v>103</v>
      </c>
      <c r="E46" s="6" t="s">
        <v>104</v>
      </c>
      <c r="F46" s="6" t="s">
        <v>111</v>
      </c>
      <c r="G46" s="7">
        <f t="shared" si="0"/>
        <v>48.06</v>
      </c>
      <c r="H46" s="7">
        <v>63.2</v>
      </c>
      <c r="I46" s="9">
        <f t="shared" si="7"/>
        <v>4</v>
      </c>
      <c r="J46" s="7">
        <f t="shared" si="1"/>
        <v>25.28</v>
      </c>
      <c r="K46" s="7">
        <f t="shared" si="2"/>
        <v>73.34</v>
      </c>
      <c r="L46" s="9">
        <f t="shared" si="8"/>
        <v>4</v>
      </c>
      <c r="M46" s="9"/>
    </row>
    <row r="47" s="2" customFormat="1" ht="25" customHeight="1" spans="1:13">
      <c r="A47" s="6">
        <v>45</v>
      </c>
      <c r="B47" s="6" t="s">
        <v>112</v>
      </c>
      <c r="C47" s="6" t="s">
        <v>102</v>
      </c>
      <c r="D47" s="6" t="s">
        <v>103</v>
      </c>
      <c r="E47" s="6" t="s">
        <v>104</v>
      </c>
      <c r="F47" s="6" t="s">
        <v>59</v>
      </c>
      <c r="G47" s="7">
        <f t="shared" si="0"/>
        <v>43.74</v>
      </c>
      <c r="H47" s="7">
        <v>68.4</v>
      </c>
      <c r="I47" s="9">
        <f t="shared" si="7"/>
        <v>3</v>
      </c>
      <c r="J47" s="7">
        <f t="shared" si="1"/>
        <v>27.36</v>
      </c>
      <c r="K47" s="7">
        <f t="shared" si="2"/>
        <v>71.1</v>
      </c>
      <c r="L47" s="9">
        <f t="shared" si="8"/>
        <v>5</v>
      </c>
      <c r="M47" s="9"/>
    </row>
    <row r="48" s="2" customFormat="1" ht="25" customHeight="1" spans="1:13">
      <c r="A48" s="6">
        <v>46</v>
      </c>
      <c r="B48" s="6" t="s">
        <v>113</v>
      </c>
      <c r="C48" s="6" t="s">
        <v>102</v>
      </c>
      <c r="D48" s="6" t="s">
        <v>103</v>
      </c>
      <c r="E48" s="6" t="s">
        <v>104</v>
      </c>
      <c r="F48" s="6" t="s">
        <v>114</v>
      </c>
      <c r="G48" s="7">
        <f t="shared" si="0"/>
        <v>46.26</v>
      </c>
      <c r="H48" s="7">
        <v>59.6</v>
      </c>
      <c r="I48" s="9">
        <f t="shared" si="7"/>
        <v>6</v>
      </c>
      <c r="J48" s="7">
        <f t="shared" si="1"/>
        <v>23.84</v>
      </c>
      <c r="K48" s="7">
        <f t="shared" si="2"/>
        <v>70.1</v>
      </c>
      <c r="L48" s="9">
        <f t="shared" si="8"/>
        <v>6</v>
      </c>
      <c r="M48" s="9"/>
    </row>
    <row r="49" s="2" customFormat="1" ht="25" customHeight="1" spans="1:13">
      <c r="A49" s="6">
        <v>47</v>
      </c>
      <c r="B49" s="6" t="s">
        <v>115</v>
      </c>
      <c r="C49" s="6" t="s">
        <v>102</v>
      </c>
      <c r="D49" s="6" t="s">
        <v>103</v>
      </c>
      <c r="E49" s="6" t="s">
        <v>104</v>
      </c>
      <c r="F49" s="6" t="s">
        <v>116</v>
      </c>
      <c r="G49" s="7">
        <f t="shared" si="0"/>
        <v>47.46</v>
      </c>
      <c r="H49" s="7">
        <v>56.6</v>
      </c>
      <c r="I49" s="9">
        <f t="shared" si="7"/>
        <v>8</v>
      </c>
      <c r="J49" s="7">
        <f t="shared" si="1"/>
        <v>22.64</v>
      </c>
      <c r="K49" s="7">
        <f t="shared" si="2"/>
        <v>70.1</v>
      </c>
      <c r="L49" s="9">
        <f t="shared" si="8"/>
        <v>6</v>
      </c>
      <c r="M49" s="9"/>
    </row>
    <row r="50" s="2" customFormat="1" ht="25" customHeight="1" spans="1:13">
      <c r="A50" s="6">
        <v>48</v>
      </c>
      <c r="B50" s="6" t="s">
        <v>117</v>
      </c>
      <c r="C50" s="6" t="s">
        <v>102</v>
      </c>
      <c r="D50" s="6" t="s">
        <v>103</v>
      </c>
      <c r="E50" s="6" t="s">
        <v>104</v>
      </c>
      <c r="F50" s="6" t="s">
        <v>118</v>
      </c>
      <c r="G50" s="7">
        <f t="shared" si="0"/>
        <v>44.52</v>
      </c>
      <c r="H50" s="7">
        <v>57.8</v>
      </c>
      <c r="I50" s="9">
        <f t="shared" si="7"/>
        <v>7</v>
      </c>
      <c r="J50" s="7">
        <f t="shared" si="1"/>
        <v>23.12</v>
      </c>
      <c r="K50" s="7">
        <f t="shared" si="2"/>
        <v>67.64</v>
      </c>
      <c r="L50" s="9">
        <f t="shared" si="8"/>
        <v>8</v>
      </c>
      <c r="M50" s="9"/>
    </row>
    <row r="51" s="2" customFormat="1" ht="25" customHeight="1" spans="1:13">
      <c r="A51" s="6">
        <v>49</v>
      </c>
      <c r="B51" s="6" t="s">
        <v>119</v>
      </c>
      <c r="C51" s="6" t="s">
        <v>102</v>
      </c>
      <c r="D51" s="6" t="s">
        <v>103</v>
      </c>
      <c r="E51" s="6" t="s">
        <v>104</v>
      </c>
      <c r="F51" s="6" t="s">
        <v>118</v>
      </c>
      <c r="G51" s="7">
        <f t="shared" si="0"/>
        <v>44.52</v>
      </c>
      <c r="H51" s="7"/>
      <c r="I51" s="9" t="e">
        <f t="shared" si="7"/>
        <v>#N/A</v>
      </c>
      <c r="J51" s="7">
        <f t="shared" si="1"/>
        <v>0</v>
      </c>
      <c r="K51" s="7">
        <f t="shared" si="2"/>
        <v>44.52</v>
      </c>
      <c r="L51" s="9">
        <f t="shared" si="8"/>
        <v>9</v>
      </c>
      <c r="M51" s="9" t="s">
        <v>120</v>
      </c>
    </row>
    <row r="52" s="2" customFormat="1" ht="25" customHeight="1" spans="1:13">
      <c r="A52" s="6">
        <v>50</v>
      </c>
      <c r="B52" s="6" t="s">
        <v>121</v>
      </c>
      <c r="C52" s="6" t="s">
        <v>102</v>
      </c>
      <c r="D52" s="6" t="s">
        <v>122</v>
      </c>
      <c r="E52" s="6" t="s">
        <v>123</v>
      </c>
      <c r="F52" s="6" t="s">
        <v>98</v>
      </c>
      <c r="G52" s="7">
        <f t="shared" si="0"/>
        <v>46.02</v>
      </c>
      <c r="H52" s="7">
        <v>72</v>
      </c>
      <c r="I52" s="9">
        <f t="shared" ref="I52:I57" si="9">RANK(H52,$H$52:$H$57)</f>
        <v>2</v>
      </c>
      <c r="J52" s="7">
        <f t="shared" si="1"/>
        <v>28.8</v>
      </c>
      <c r="K52" s="7">
        <f t="shared" si="2"/>
        <v>74.82</v>
      </c>
      <c r="L52" s="9">
        <f t="shared" ref="L52:L57" si="10">RANK(K52,$K$52:$K$57)</f>
        <v>1</v>
      </c>
      <c r="M52" s="9" t="s">
        <v>19</v>
      </c>
    </row>
    <row r="53" s="2" customFormat="1" ht="25" customHeight="1" spans="1:13">
      <c r="A53" s="6">
        <v>51</v>
      </c>
      <c r="B53" s="6" t="s">
        <v>124</v>
      </c>
      <c r="C53" s="6" t="s">
        <v>102</v>
      </c>
      <c r="D53" s="6" t="s">
        <v>122</v>
      </c>
      <c r="E53" s="6" t="s">
        <v>123</v>
      </c>
      <c r="F53" s="6" t="s">
        <v>125</v>
      </c>
      <c r="G53" s="7">
        <f t="shared" si="0"/>
        <v>43.68</v>
      </c>
      <c r="H53" s="7">
        <v>74</v>
      </c>
      <c r="I53" s="9">
        <f t="shared" si="9"/>
        <v>1</v>
      </c>
      <c r="J53" s="7">
        <f t="shared" si="1"/>
        <v>29.6</v>
      </c>
      <c r="K53" s="7">
        <f t="shared" si="2"/>
        <v>73.28</v>
      </c>
      <c r="L53" s="9">
        <f t="shared" si="10"/>
        <v>2</v>
      </c>
      <c r="M53" s="9" t="s">
        <v>19</v>
      </c>
    </row>
    <row r="54" s="2" customFormat="1" ht="25" customHeight="1" spans="1:13">
      <c r="A54" s="6">
        <v>52</v>
      </c>
      <c r="B54" s="6" t="s">
        <v>126</v>
      </c>
      <c r="C54" s="6" t="s">
        <v>102</v>
      </c>
      <c r="D54" s="6" t="s">
        <v>122</v>
      </c>
      <c r="E54" s="6" t="s">
        <v>123</v>
      </c>
      <c r="F54" s="6" t="s">
        <v>23</v>
      </c>
      <c r="G54" s="7">
        <f t="shared" si="0"/>
        <v>41.16</v>
      </c>
      <c r="H54" s="7">
        <v>70.8</v>
      </c>
      <c r="I54" s="9">
        <f t="shared" si="9"/>
        <v>3</v>
      </c>
      <c r="J54" s="7">
        <f t="shared" si="1"/>
        <v>28.32</v>
      </c>
      <c r="K54" s="7">
        <f t="shared" si="2"/>
        <v>69.48</v>
      </c>
      <c r="L54" s="9">
        <f t="shared" si="10"/>
        <v>3</v>
      </c>
      <c r="M54" s="9"/>
    </row>
    <row r="55" s="2" customFormat="1" ht="25" customHeight="1" spans="1:13">
      <c r="A55" s="6">
        <v>53</v>
      </c>
      <c r="B55" s="6" t="s">
        <v>127</v>
      </c>
      <c r="C55" s="6" t="s">
        <v>102</v>
      </c>
      <c r="D55" s="6" t="s">
        <v>122</v>
      </c>
      <c r="E55" s="6" t="s">
        <v>123</v>
      </c>
      <c r="F55" s="6" t="s">
        <v>128</v>
      </c>
      <c r="G55" s="7">
        <f t="shared" si="0"/>
        <v>42.36</v>
      </c>
      <c r="H55" s="7">
        <v>67.2</v>
      </c>
      <c r="I55" s="9">
        <f t="shared" si="9"/>
        <v>4</v>
      </c>
      <c r="J55" s="7">
        <f t="shared" si="1"/>
        <v>26.88</v>
      </c>
      <c r="K55" s="7">
        <f t="shared" si="2"/>
        <v>69.24</v>
      </c>
      <c r="L55" s="9">
        <f t="shared" si="10"/>
        <v>4</v>
      </c>
      <c r="M55" s="9"/>
    </row>
    <row r="56" s="2" customFormat="1" ht="25" customHeight="1" spans="1:13">
      <c r="A56" s="6">
        <v>54</v>
      </c>
      <c r="B56" s="6" t="s">
        <v>129</v>
      </c>
      <c r="C56" s="6" t="s">
        <v>102</v>
      </c>
      <c r="D56" s="6" t="s">
        <v>122</v>
      </c>
      <c r="E56" s="6" t="s">
        <v>123</v>
      </c>
      <c r="F56" s="6" t="s">
        <v>130</v>
      </c>
      <c r="G56" s="7">
        <f t="shared" si="0"/>
        <v>43.08</v>
      </c>
      <c r="H56" s="7"/>
      <c r="I56" s="9" t="e">
        <f t="shared" si="9"/>
        <v>#N/A</v>
      </c>
      <c r="J56" s="7">
        <f t="shared" si="1"/>
        <v>0</v>
      </c>
      <c r="K56" s="7">
        <f t="shared" si="2"/>
        <v>43.08</v>
      </c>
      <c r="L56" s="9">
        <f t="shared" si="10"/>
        <v>5</v>
      </c>
      <c r="M56" s="9" t="s">
        <v>120</v>
      </c>
    </row>
    <row r="57" s="2" customFormat="1" ht="25" customHeight="1" spans="1:13">
      <c r="A57" s="6">
        <v>55</v>
      </c>
      <c r="B57" s="6" t="s">
        <v>131</v>
      </c>
      <c r="C57" s="6" t="s">
        <v>102</v>
      </c>
      <c r="D57" s="6" t="s">
        <v>122</v>
      </c>
      <c r="E57" s="6" t="s">
        <v>123</v>
      </c>
      <c r="F57" s="6" t="s">
        <v>132</v>
      </c>
      <c r="G57" s="7">
        <f t="shared" si="0"/>
        <v>41.1</v>
      </c>
      <c r="H57" s="7"/>
      <c r="I57" s="9" t="e">
        <f t="shared" si="9"/>
        <v>#N/A</v>
      </c>
      <c r="J57" s="7">
        <f t="shared" si="1"/>
        <v>0</v>
      </c>
      <c r="K57" s="7">
        <f t="shared" si="2"/>
        <v>41.1</v>
      </c>
      <c r="L57" s="9">
        <f t="shared" si="10"/>
        <v>6</v>
      </c>
      <c r="M57" s="9" t="s">
        <v>120</v>
      </c>
    </row>
    <row r="58" s="2" customFormat="1" ht="25" customHeight="1" spans="1:13">
      <c r="A58" s="6">
        <v>56</v>
      </c>
      <c r="B58" s="6" t="s">
        <v>133</v>
      </c>
      <c r="C58" s="6" t="s">
        <v>102</v>
      </c>
      <c r="D58" s="6" t="s">
        <v>134</v>
      </c>
      <c r="E58" s="6" t="s">
        <v>135</v>
      </c>
      <c r="F58" s="6" t="s">
        <v>65</v>
      </c>
      <c r="G58" s="7">
        <f t="shared" si="0"/>
        <v>44.04</v>
      </c>
      <c r="H58" s="7">
        <v>84.4</v>
      </c>
      <c r="I58" s="9">
        <f>RANK(H58,$H$58:$H$60)</f>
        <v>1</v>
      </c>
      <c r="J58" s="7">
        <f t="shared" si="1"/>
        <v>33.76</v>
      </c>
      <c r="K58" s="7">
        <f t="shared" si="2"/>
        <v>77.8</v>
      </c>
      <c r="L58" s="9">
        <f>RANK(K58,$K$58:$K$60)</f>
        <v>1</v>
      </c>
      <c r="M58" s="9" t="s">
        <v>19</v>
      </c>
    </row>
    <row r="59" s="2" customFormat="1" ht="25" customHeight="1" spans="1:13">
      <c r="A59" s="6">
        <v>57</v>
      </c>
      <c r="B59" s="6" t="s">
        <v>136</v>
      </c>
      <c r="C59" s="6" t="s">
        <v>102</v>
      </c>
      <c r="D59" s="6" t="s">
        <v>134</v>
      </c>
      <c r="E59" s="6" t="s">
        <v>135</v>
      </c>
      <c r="F59" s="6" t="s">
        <v>137</v>
      </c>
      <c r="G59" s="7">
        <f t="shared" si="0"/>
        <v>43.8</v>
      </c>
      <c r="H59" s="7">
        <v>82</v>
      </c>
      <c r="I59" s="9">
        <f>RANK(H59,$H$58:$H$60)</f>
        <v>2</v>
      </c>
      <c r="J59" s="7">
        <f t="shared" si="1"/>
        <v>32.8</v>
      </c>
      <c r="K59" s="7">
        <f t="shared" si="2"/>
        <v>76.6</v>
      </c>
      <c r="L59" s="9">
        <f>RANK(K59,$K$58:$K$60)</f>
        <v>2</v>
      </c>
      <c r="M59" s="9"/>
    </row>
    <row r="60" s="2" customFormat="1" ht="25" customHeight="1" spans="1:13">
      <c r="A60" s="6">
        <v>58</v>
      </c>
      <c r="B60" s="6" t="s">
        <v>138</v>
      </c>
      <c r="C60" s="6" t="s">
        <v>102</v>
      </c>
      <c r="D60" s="6" t="s">
        <v>134</v>
      </c>
      <c r="E60" s="6" t="s">
        <v>135</v>
      </c>
      <c r="F60" s="6" t="s">
        <v>137</v>
      </c>
      <c r="G60" s="7">
        <f t="shared" si="0"/>
        <v>43.8</v>
      </c>
      <c r="H60" s="7">
        <v>77</v>
      </c>
      <c r="I60" s="9">
        <f>RANK(H60,$H$58:$H$60)</f>
        <v>3</v>
      </c>
      <c r="J60" s="7">
        <f t="shared" si="1"/>
        <v>30.8</v>
      </c>
      <c r="K60" s="7">
        <f t="shared" si="2"/>
        <v>74.6</v>
      </c>
      <c r="L60" s="9">
        <f>RANK(K60,$K$58:$K$60)</f>
        <v>3</v>
      </c>
      <c r="M60" s="9"/>
    </row>
  </sheetData>
  <autoFilter ref="A2:M60">
    <sortState ref="A2:M60">
      <sortCondition ref="L2"/>
    </sortState>
    <extLst/>
  </autoFilter>
  <mergeCells count="1">
    <mergeCell ref="A1:M1"/>
  </mergeCells>
  <conditionalFormatting sqref="B3:B60 B119:B65537">
    <cfRule type="duplicateValues" dxfId="0" priority="2"/>
  </conditionalFormatting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2022-03-03T06:03:00Z</dcterms:created>
  <dcterms:modified xsi:type="dcterms:W3CDTF">2022-03-05T08:19:04Z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B415367591964F848B9904AF1540E617</vt:lpwstr>
  </property>
</Properties>
</file>