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<sst xmlns="http://schemas.openxmlformats.org/spreadsheetml/2006/main" count="123" uniqueCount="64">
  <si>
    <t>2021年度利辛县医疗卫生机构公开招聘专业技术人员资格复审名单</t>
  </si>
  <si>
    <t>序号</t>
  </si>
  <si>
    <t>姓名</t>
  </si>
  <si>
    <t>岗位代码</t>
  </si>
  <si>
    <t>准考证号</t>
  </si>
  <si>
    <t>笔试科目</t>
  </si>
  <si>
    <t>《医学基础知识》或《公共基础知识》</t>
  </si>
  <si>
    <t>《专业知识》</t>
  </si>
  <si>
    <t>总分</t>
  </si>
  <si>
    <t>岗位排名</t>
  </si>
  <si>
    <t>备注</t>
  </si>
  <si>
    <t>程子旭</t>
  </si>
  <si>
    <t>2021101-临床医生(王人、旧城、望疃、城关、阚疃)</t>
  </si>
  <si>
    <t>《医学基础知识》和《临床医学知识》</t>
  </si>
  <si>
    <t/>
  </si>
  <si>
    <t>李清园</t>
  </si>
  <si>
    <t>李孝维</t>
  </si>
  <si>
    <t>宋红梅</t>
  </si>
  <si>
    <t>江浩荡</t>
  </si>
  <si>
    <t>廖莲莲</t>
  </si>
  <si>
    <t>2021102-临床医生(马店、城北、汝集、张村、望疃、城关)</t>
  </si>
  <si>
    <t>王菲</t>
  </si>
  <si>
    <t>郭文静</t>
  </si>
  <si>
    <t>胡涛</t>
  </si>
  <si>
    <t>郁静</t>
  </si>
  <si>
    <t>沈彬</t>
  </si>
  <si>
    <t>韩康妹</t>
  </si>
  <si>
    <t>2021103-公卫医生(阚疃、孙集、旧城、疾控中心)</t>
  </si>
  <si>
    <t>《医学基础知识》和《预防医学专业知识》</t>
  </si>
  <si>
    <t>华传政</t>
  </si>
  <si>
    <t>2021104-公卫医生(王市、疾控中心)</t>
  </si>
  <si>
    <t>范国庆</t>
  </si>
  <si>
    <t>2021105-口腔医生(江集、纪王场)</t>
  </si>
  <si>
    <t>蒋庆伟</t>
  </si>
  <si>
    <t>2021106-口腔医生(张村)</t>
  </si>
  <si>
    <t>王晓龙</t>
  </si>
  <si>
    <t>2021108-医学影像人员(永兴)</t>
  </si>
  <si>
    <t>黄锦南</t>
  </si>
  <si>
    <t>2021109-影像技术人员(新张集、汝集)</t>
  </si>
  <si>
    <t>张梦雅</t>
  </si>
  <si>
    <t>徐雪影</t>
  </si>
  <si>
    <t>2021110-影像技术人员(孙庙)</t>
  </si>
  <si>
    <t>潘敏</t>
  </si>
  <si>
    <t>2021111-护理人员(巩店)</t>
  </si>
  <si>
    <t>《医学基础知识》和《护理专业知识》</t>
  </si>
  <si>
    <t>陈风</t>
  </si>
  <si>
    <t>2021112-护理人员(城北、大李集)</t>
  </si>
  <si>
    <t>任寒雪</t>
  </si>
  <si>
    <t>王宁</t>
  </si>
  <si>
    <t>2021113-会计人员(王人)</t>
  </si>
  <si>
    <t>《公共基础知识》和《会计专业知识》</t>
  </si>
  <si>
    <t>陈钢洋</t>
  </si>
  <si>
    <t>2021114-中医医生(巩店)</t>
  </si>
  <si>
    <t>《医学基础知识》和《中医临床医学知识》</t>
  </si>
  <si>
    <t>赵婕</t>
  </si>
  <si>
    <t>2021115-药学人员(孙庙)</t>
  </si>
  <si>
    <t>陈标标</t>
  </si>
  <si>
    <t>2021117-检验人员(疾控中心)</t>
  </si>
  <si>
    <t>《医学基础知识》和《卫生检验专业知识》</t>
  </si>
  <si>
    <t>朱润泽</t>
  </si>
  <si>
    <t>2021119-公卫医生(疾控中心)</t>
  </si>
  <si>
    <t>解海龙</t>
  </si>
  <si>
    <t>2021120-食品安全风险监测(疾控中心)</t>
  </si>
  <si>
    <t>《公共基础知识》和《食品安全专业知识》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</si>
</sst>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100" workbookViewId="0" topLeftCell="A1">
      <selection activeCell="M12" sqref="M12"/>
    </sheetView>
  </sheetViews>
  <sheetFormatPr defaultColWidth="9.00390625" defaultRowHeight="14.25"/>
  <cols>
    <col min="1" max="1" width="4.25390625" style="0" customWidth="1"/>
    <col min="2" max="2" width="6.50390625" style="0" customWidth="1"/>
    <col min="3" max="3" width="43.875" style="1" customWidth="1"/>
    <col min="4" max="4" width="9.125" style="0" customWidth="1"/>
    <col min="5" max="5" width="30.375" style="0" customWidth="1"/>
    <col min="6" max="6" width="12.125" style="0" customWidth="1"/>
    <col min="7" max="7" width="11.375" style="0" customWidth="1"/>
    <col min="8" max="8" width="7.00390625" style="0" customWidth="1"/>
    <col min="9" max="9" width="8.125" style="0" customWidth="1"/>
  </cols>
  <sheetData>
    <row r="1" spans="1:10" ht="25.5">
      <c r="A1" s="2" t="s">
        <v>0</v>
      </c>
      <c r="B1" s="3"/>
      <c r="C1" s="4"/>
      <c r="D1" s="3"/>
      <c r="E1" s="3"/>
      <c r="F1" s="3"/>
      <c r="G1" s="3"/>
      <c r="H1" s="3"/>
      <c r="I1" s="3"/>
      <c r="J1" s="3"/>
    </row>
    <row r="2" spans="1:10" ht="5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12" t="s">
        <v>10</v>
      </c>
    </row>
    <row r="3" spans="1:10" ht="15.75" customHeight="1">
      <c r="A3" s="8">
        <v>1</v>
      </c>
      <c r="B3" s="9" t="s">
        <v>11</v>
      </c>
      <c r="C3" s="10" t="s">
        <v>12</v>
      </c>
      <c r="D3" s="9" t="str">
        <f>"20210111"</f>
        <v>20210111</v>
      </c>
      <c r="E3" s="9" t="s">
        <v>13</v>
      </c>
      <c r="F3" s="11">
        <v>24.6</v>
      </c>
      <c r="G3" s="11">
        <v>66.3</v>
      </c>
      <c r="H3" s="11">
        <v>90.9</v>
      </c>
      <c r="I3" s="13">
        <v>1</v>
      </c>
      <c r="J3" s="9" t="s">
        <v>14</v>
      </c>
    </row>
    <row r="4" spans="1:10" ht="15.75" customHeight="1">
      <c r="A4" s="8">
        <v>2</v>
      </c>
      <c r="B4" s="9" t="s">
        <v>15</v>
      </c>
      <c r="C4" s="10" t="s">
        <v>12</v>
      </c>
      <c r="D4" s="9" t="str">
        <f>"20210120"</f>
        <v>20210120</v>
      </c>
      <c r="E4" s="9" t="s">
        <v>13</v>
      </c>
      <c r="F4" s="11">
        <v>23.8</v>
      </c>
      <c r="G4" s="11">
        <v>65.5</v>
      </c>
      <c r="H4" s="11">
        <v>89.3</v>
      </c>
      <c r="I4" s="13">
        <v>2</v>
      </c>
      <c r="J4" s="9" t="s">
        <v>14</v>
      </c>
    </row>
    <row r="5" spans="1:10" ht="15.75" customHeight="1">
      <c r="A5" s="8">
        <v>3</v>
      </c>
      <c r="B5" s="9" t="s">
        <v>16</v>
      </c>
      <c r="C5" s="10" t="s">
        <v>12</v>
      </c>
      <c r="D5" s="9" t="str">
        <f>"20210112"</f>
        <v>20210112</v>
      </c>
      <c r="E5" s="9" t="s">
        <v>13</v>
      </c>
      <c r="F5" s="11">
        <v>23.2</v>
      </c>
      <c r="G5" s="11">
        <v>65.6</v>
      </c>
      <c r="H5" s="11">
        <v>88.8</v>
      </c>
      <c r="I5" s="13">
        <v>3</v>
      </c>
      <c r="J5" s="9" t="s">
        <v>14</v>
      </c>
    </row>
    <row r="6" spans="1:10" ht="15.75" customHeight="1">
      <c r="A6" s="8">
        <v>4</v>
      </c>
      <c r="B6" s="9" t="s">
        <v>17</v>
      </c>
      <c r="C6" s="10" t="s">
        <v>12</v>
      </c>
      <c r="D6" s="9" t="str">
        <f>"20210113"</f>
        <v>20210113</v>
      </c>
      <c r="E6" s="9" t="s">
        <v>13</v>
      </c>
      <c r="F6" s="11">
        <v>26.6</v>
      </c>
      <c r="G6" s="11">
        <v>58.1</v>
      </c>
      <c r="H6" s="11">
        <v>84.7</v>
      </c>
      <c r="I6" s="13">
        <v>4</v>
      </c>
      <c r="J6" s="9" t="s">
        <v>14</v>
      </c>
    </row>
    <row r="7" spans="1:10" ht="15.75" customHeight="1">
      <c r="A7" s="8">
        <v>5</v>
      </c>
      <c r="B7" s="9" t="s">
        <v>18</v>
      </c>
      <c r="C7" s="10" t="s">
        <v>12</v>
      </c>
      <c r="D7" s="9" t="str">
        <f>"20210103"</f>
        <v>20210103</v>
      </c>
      <c r="E7" s="9" t="s">
        <v>13</v>
      </c>
      <c r="F7" s="11">
        <v>22.6</v>
      </c>
      <c r="G7" s="11">
        <v>58</v>
      </c>
      <c r="H7" s="11">
        <v>80.6</v>
      </c>
      <c r="I7" s="13">
        <v>5</v>
      </c>
      <c r="J7" s="9" t="s">
        <v>14</v>
      </c>
    </row>
    <row r="8" spans="1:10" ht="15.75" customHeight="1">
      <c r="A8" s="8">
        <v>6</v>
      </c>
      <c r="B8" s="9" t="s">
        <v>19</v>
      </c>
      <c r="C8" s="10" t="s">
        <v>20</v>
      </c>
      <c r="D8" s="9" t="str">
        <f>"20210214"</f>
        <v>20210214</v>
      </c>
      <c r="E8" s="9" t="s">
        <v>13</v>
      </c>
      <c r="F8" s="11">
        <v>27.4</v>
      </c>
      <c r="G8" s="11">
        <v>69.9</v>
      </c>
      <c r="H8" s="11">
        <v>97.3</v>
      </c>
      <c r="I8" s="13">
        <v>1</v>
      </c>
      <c r="J8" s="9" t="s">
        <v>14</v>
      </c>
    </row>
    <row r="9" spans="1:10" ht="15.75" customHeight="1">
      <c r="A9" s="8">
        <v>7</v>
      </c>
      <c r="B9" s="9" t="s">
        <v>21</v>
      </c>
      <c r="C9" s="10" t="s">
        <v>20</v>
      </c>
      <c r="D9" s="9" t="str">
        <f>"20210313"</f>
        <v>20210313</v>
      </c>
      <c r="E9" s="9" t="s">
        <v>13</v>
      </c>
      <c r="F9" s="11">
        <v>27.2</v>
      </c>
      <c r="G9" s="11">
        <v>68.8</v>
      </c>
      <c r="H9" s="11">
        <v>96</v>
      </c>
      <c r="I9" s="13">
        <v>2</v>
      </c>
      <c r="J9" s="9" t="s">
        <v>14</v>
      </c>
    </row>
    <row r="10" spans="1:10" ht="15.75" customHeight="1">
      <c r="A10" s="8">
        <v>8</v>
      </c>
      <c r="B10" s="9" t="s">
        <v>22</v>
      </c>
      <c r="C10" s="10" t="s">
        <v>20</v>
      </c>
      <c r="D10" s="9" t="str">
        <f>"20210304"</f>
        <v>20210304</v>
      </c>
      <c r="E10" s="9" t="s">
        <v>13</v>
      </c>
      <c r="F10" s="11">
        <v>25.8</v>
      </c>
      <c r="G10" s="11">
        <v>69.6</v>
      </c>
      <c r="H10" s="11">
        <v>95.4</v>
      </c>
      <c r="I10" s="13">
        <v>3</v>
      </c>
      <c r="J10" s="9" t="s">
        <v>14</v>
      </c>
    </row>
    <row r="11" spans="1:10" ht="15.75" customHeight="1">
      <c r="A11" s="8">
        <v>9</v>
      </c>
      <c r="B11" s="9" t="s">
        <v>23</v>
      </c>
      <c r="C11" s="10" t="s">
        <v>20</v>
      </c>
      <c r="D11" s="9" t="str">
        <f>"20210210"</f>
        <v>20210210</v>
      </c>
      <c r="E11" s="9" t="s">
        <v>13</v>
      </c>
      <c r="F11" s="11">
        <v>25.4</v>
      </c>
      <c r="G11" s="11">
        <v>68.1</v>
      </c>
      <c r="H11" s="11">
        <v>93.5</v>
      </c>
      <c r="I11" s="13">
        <v>4</v>
      </c>
      <c r="J11" s="9" t="s">
        <v>14</v>
      </c>
    </row>
    <row r="12" spans="1:10" ht="15.75" customHeight="1">
      <c r="A12" s="8">
        <v>10</v>
      </c>
      <c r="B12" s="9" t="s">
        <v>24</v>
      </c>
      <c r="C12" s="10" t="s">
        <v>20</v>
      </c>
      <c r="D12" s="9" t="str">
        <f>"20210401"</f>
        <v>20210401</v>
      </c>
      <c r="E12" s="9" t="s">
        <v>13</v>
      </c>
      <c r="F12" s="11">
        <v>28.8</v>
      </c>
      <c r="G12" s="11">
        <v>63.5</v>
      </c>
      <c r="H12" s="11">
        <v>92.3</v>
      </c>
      <c r="I12" s="13">
        <v>5</v>
      </c>
      <c r="J12" s="9" t="s">
        <v>14</v>
      </c>
    </row>
    <row r="13" spans="1:10" ht="15.75" customHeight="1">
      <c r="A13" s="8">
        <v>11</v>
      </c>
      <c r="B13" s="9" t="s">
        <v>25</v>
      </c>
      <c r="C13" s="10" t="s">
        <v>20</v>
      </c>
      <c r="D13" s="9" t="str">
        <f>"20210306"</f>
        <v>20210306</v>
      </c>
      <c r="E13" s="9" t="s">
        <v>13</v>
      </c>
      <c r="F13" s="11">
        <v>28</v>
      </c>
      <c r="G13" s="11">
        <v>64.1</v>
      </c>
      <c r="H13" s="11">
        <v>92.1</v>
      </c>
      <c r="I13" s="13">
        <v>6</v>
      </c>
      <c r="J13" s="9" t="s">
        <v>14</v>
      </c>
    </row>
    <row r="14" spans="1:10" ht="15.75" customHeight="1">
      <c r="A14" s="8">
        <v>12</v>
      </c>
      <c r="B14" s="9" t="s">
        <v>26</v>
      </c>
      <c r="C14" s="10" t="s">
        <v>27</v>
      </c>
      <c r="D14" s="9" t="str">
        <f>"20211601"</f>
        <v>20211601</v>
      </c>
      <c r="E14" s="9" t="s">
        <v>28</v>
      </c>
      <c r="F14" s="11">
        <v>21.6</v>
      </c>
      <c r="G14" s="11">
        <v>52.9</v>
      </c>
      <c r="H14" s="11">
        <v>74.5</v>
      </c>
      <c r="I14" s="13">
        <v>1</v>
      </c>
      <c r="J14" s="9" t="s">
        <v>14</v>
      </c>
    </row>
    <row r="15" spans="1:10" ht="15.75" customHeight="1">
      <c r="A15" s="8">
        <v>13</v>
      </c>
      <c r="B15" s="9" t="s">
        <v>29</v>
      </c>
      <c r="C15" s="10" t="s">
        <v>30</v>
      </c>
      <c r="D15" s="9" t="str">
        <f>"20211605"</f>
        <v>20211605</v>
      </c>
      <c r="E15" s="9" t="s">
        <v>28</v>
      </c>
      <c r="F15" s="11">
        <v>29.6</v>
      </c>
      <c r="G15" s="11">
        <v>67.9</v>
      </c>
      <c r="H15" s="11">
        <v>97.5</v>
      </c>
      <c r="I15" s="13">
        <v>1</v>
      </c>
      <c r="J15" s="9" t="s">
        <v>14</v>
      </c>
    </row>
    <row r="16" spans="1:10" ht="15.75" customHeight="1">
      <c r="A16" s="8">
        <v>14</v>
      </c>
      <c r="B16" s="9" t="s">
        <v>31</v>
      </c>
      <c r="C16" s="10" t="s">
        <v>32</v>
      </c>
      <c r="D16" s="9" t="str">
        <f>"20210406"</f>
        <v>20210406</v>
      </c>
      <c r="E16" s="9" t="s">
        <v>13</v>
      </c>
      <c r="F16" s="11">
        <v>19.6</v>
      </c>
      <c r="G16" s="11">
        <v>49.5</v>
      </c>
      <c r="H16" s="11">
        <v>69.1</v>
      </c>
      <c r="I16" s="13">
        <v>1</v>
      </c>
      <c r="J16" s="9" t="s">
        <v>14</v>
      </c>
    </row>
    <row r="17" spans="1:10" ht="15.75" customHeight="1">
      <c r="A17" s="8">
        <v>15</v>
      </c>
      <c r="B17" s="9" t="s">
        <v>33</v>
      </c>
      <c r="C17" s="10" t="s">
        <v>34</v>
      </c>
      <c r="D17" s="9" t="str">
        <f>"20210407"</f>
        <v>20210407</v>
      </c>
      <c r="E17" s="9" t="s">
        <v>13</v>
      </c>
      <c r="F17" s="11">
        <v>19.6</v>
      </c>
      <c r="G17" s="11">
        <v>48.2</v>
      </c>
      <c r="H17" s="11">
        <v>67.8</v>
      </c>
      <c r="I17" s="13">
        <v>1</v>
      </c>
      <c r="J17" s="9" t="s">
        <v>14</v>
      </c>
    </row>
    <row r="18" spans="1:10" ht="15.75" customHeight="1">
      <c r="A18" s="8">
        <v>16</v>
      </c>
      <c r="B18" s="9" t="s">
        <v>35</v>
      </c>
      <c r="C18" s="10" t="s">
        <v>36</v>
      </c>
      <c r="D18" s="9" t="str">
        <f>"20210415"</f>
        <v>20210415</v>
      </c>
      <c r="E18" s="9" t="s">
        <v>13</v>
      </c>
      <c r="F18" s="11">
        <v>24.4</v>
      </c>
      <c r="G18" s="11">
        <v>55.8</v>
      </c>
      <c r="H18" s="11">
        <v>80.2</v>
      </c>
      <c r="I18" s="13">
        <v>1</v>
      </c>
      <c r="J18" s="9" t="s">
        <v>14</v>
      </c>
    </row>
    <row r="19" spans="1:10" ht="15.75" customHeight="1">
      <c r="A19" s="8">
        <v>17</v>
      </c>
      <c r="B19" s="9" t="s">
        <v>37</v>
      </c>
      <c r="C19" s="10" t="s">
        <v>38</v>
      </c>
      <c r="D19" s="9" t="str">
        <f>"20210504"</f>
        <v>20210504</v>
      </c>
      <c r="E19" s="9" t="s">
        <v>13</v>
      </c>
      <c r="F19" s="11">
        <v>25.4</v>
      </c>
      <c r="G19" s="11">
        <v>63.6</v>
      </c>
      <c r="H19" s="11">
        <v>89</v>
      </c>
      <c r="I19" s="13">
        <v>1</v>
      </c>
      <c r="J19" s="9" t="s">
        <v>14</v>
      </c>
    </row>
    <row r="20" spans="1:10" ht="15.75" customHeight="1">
      <c r="A20" s="8">
        <v>18</v>
      </c>
      <c r="B20" s="9" t="s">
        <v>39</v>
      </c>
      <c r="C20" s="10" t="s">
        <v>38</v>
      </c>
      <c r="D20" s="9" t="str">
        <f>"20210426"</f>
        <v>20210426</v>
      </c>
      <c r="E20" s="9" t="s">
        <v>13</v>
      </c>
      <c r="F20" s="11">
        <v>29.4</v>
      </c>
      <c r="G20" s="11">
        <v>53.6</v>
      </c>
      <c r="H20" s="11">
        <v>83</v>
      </c>
      <c r="I20" s="13">
        <v>2</v>
      </c>
      <c r="J20" s="9" t="s">
        <v>14</v>
      </c>
    </row>
    <row r="21" spans="1:10" ht="15.75" customHeight="1">
      <c r="A21" s="8">
        <v>19</v>
      </c>
      <c r="B21" s="9" t="s">
        <v>40</v>
      </c>
      <c r="C21" s="10" t="s">
        <v>41</v>
      </c>
      <c r="D21" s="9" t="str">
        <f>"20210612"</f>
        <v>20210612</v>
      </c>
      <c r="E21" s="9" t="s">
        <v>13</v>
      </c>
      <c r="F21" s="11">
        <v>26</v>
      </c>
      <c r="G21" s="11">
        <v>63.5</v>
      </c>
      <c r="H21" s="11">
        <v>89.5</v>
      </c>
      <c r="I21" s="13">
        <v>1</v>
      </c>
      <c r="J21" s="9" t="s">
        <v>14</v>
      </c>
    </row>
    <row r="22" spans="1:10" ht="15.75" customHeight="1">
      <c r="A22" s="8">
        <v>20</v>
      </c>
      <c r="B22" s="9" t="s">
        <v>42</v>
      </c>
      <c r="C22" s="10" t="s">
        <v>43</v>
      </c>
      <c r="D22" s="9" t="str">
        <f>"20210812"</f>
        <v>20210812</v>
      </c>
      <c r="E22" s="9" t="s">
        <v>44</v>
      </c>
      <c r="F22" s="11">
        <v>23.4</v>
      </c>
      <c r="G22" s="11">
        <v>72.8</v>
      </c>
      <c r="H22" s="11">
        <v>96.2</v>
      </c>
      <c r="I22" s="13">
        <v>1</v>
      </c>
      <c r="J22" s="9" t="s">
        <v>14</v>
      </c>
    </row>
    <row r="23" spans="1:10" ht="15.75" customHeight="1">
      <c r="A23" s="8">
        <v>21</v>
      </c>
      <c r="B23" s="9" t="s">
        <v>45</v>
      </c>
      <c r="C23" s="10" t="s">
        <v>46</v>
      </c>
      <c r="D23" s="9" t="str">
        <f>"20211301"</f>
        <v>20211301</v>
      </c>
      <c r="E23" s="9" t="s">
        <v>44</v>
      </c>
      <c r="F23" s="11">
        <v>28</v>
      </c>
      <c r="G23" s="11">
        <v>74</v>
      </c>
      <c r="H23" s="11">
        <v>102</v>
      </c>
      <c r="I23" s="13">
        <v>1</v>
      </c>
      <c r="J23" s="9" t="s">
        <v>14</v>
      </c>
    </row>
    <row r="24" spans="1:10" ht="15.75" customHeight="1">
      <c r="A24" s="8">
        <v>22</v>
      </c>
      <c r="B24" s="9" t="s">
        <v>47</v>
      </c>
      <c r="C24" s="10" t="s">
        <v>46</v>
      </c>
      <c r="D24" s="9" t="str">
        <f>"20211123"</f>
        <v>20211123</v>
      </c>
      <c r="E24" s="9" t="s">
        <v>44</v>
      </c>
      <c r="F24" s="11">
        <v>28.8</v>
      </c>
      <c r="G24" s="11">
        <v>72.2</v>
      </c>
      <c r="H24" s="11">
        <v>101</v>
      </c>
      <c r="I24" s="13">
        <v>2</v>
      </c>
      <c r="J24" s="9" t="s">
        <v>14</v>
      </c>
    </row>
    <row r="25" spans="1:10" ht="15.75" customHeight="1">
      <c r="A25" s="8">
        <v>23</v>
      </c>
      <c r="B25" s="9" t="s">
        <v>48</v>
      </c>
      <c r="C25" s="10" t="s">
        <v>49</v>
      </c>
      <c r="D25" s="9" t="str">
        <f>"20211510"</f>
        <v>20211510</v>
      </c>
      <c r="E25" s="9" t="s">
        <v>50</v>
      </c>
      <c r="F25" s="11">
        <v>24.6</v>
      </c>
      <c r="G25" s="11">
        <v>72.8</v>
      </c>
      <c r="H25" s="11">
        <v>97.4</v>
      </c>
      <c r="I25" s="13">
        <v>1</v>
      </c>
      <c r="J25" s="9" t="s">
        <v>14</v>
      </c>
    </row>
    <row r="26" spans="1:10" ht="15.75" customHeight="1">
      <c r="A26" s="8">
        <v>24</v>
      </c>
      <c r="B26" s="9" t="s">
        <v>51</v>
      </c>
      <c r="C26" s="10" t="s">
        <v>52</v>
      </c>
      <c r="D26" s="9" t="str">
        <f>"20211620"</f>
        <v>20211620</v>
      </c>
      <c r="E26" s="9" t="s">
        <v>53</v>
      </c>
      <c r="F26" s="11">
        <v>24</v>
      </c>
      <c r="G26" s="11">
        <v>68.3</v>
      </c>
      <c r="H26" s="11">
        <v>92.3</v>
      </c>
      <c r="I26" s="13">
        <v>1</v>
      </c>
      <c r="J26" s="9" t="s">
        <v>14</v>
      </c>
    </row>
    <row r="27" spans="1:10" ht="15.75" customHeight="1">
      <c r="A27" s="8">
        <v>25</v>
      </c>
      <c r="B27" s="9" t="s">
        <v>54</v>
      </c>
      <c r="C27" s="10" t="s">
        <v>55</v>
      </c>
      <c r="D27" s="9" t="str">
        <f>"20210713"</f>
        <v>20210713</v>
      </c>
      <c r="E27" s="9" t="s">
        <v>13</v>
      </c>
      <c r="F27" s="11">
        <v>24.4</v>
      </c>
      <c r="G27" s="11">
        <v>57.7</v>
      </c>
      <c r="H27" s="11">
        <v>82.1</v>
      </c>
      <c r="I27" s="13">
        <v>1</v>
      </c>
      <c r="J27" s="9" t="s">
        <v>14</v>
      </c>
    </row>
    <row r="28" spans="1:10" ht="15.75" customHeight="1">
      <c r="A28" s="8">
        <v>26</v>
      </c>
      <c r="B28" s="9" t="s">
        <v>56</v>
      </c>
      <c r="C28" s="10" t="s">
        <v>57</v>
      </c>
      <c r="D28" s="9" t="str">
        <f>"20211611"</f>
        <v>20211611</v>
      </c>
      <c r="E28" s="9" t="s">
        <v>58</v>
      </c>
      <c r="F28" s="11">
        <v>21</v>
      </c>
      <c r="G28" s="11">
        <v>52.2</v>
      </c>
      <c r="H28" s="11">
        <v>73.2</v>
      </c>
      <c r="I28" s="13">
        <v>1</v>
      </c>
      <c r="J28" s="9" t="s">
        <v>14</v>
      </c>
    </row>
    <row r="29" spans="1:10" ht="15.75" customHeight="1">
      <c r="A29" s="8">
        <v>27</v>
      </c>
      <c r="B29" s="9" t="s">
        <v>59</v>
      </c>
      <c r="C29" s="10" t="s">
        <v>60</v>
      </c>
      <c r="D29" s="9" t="str">
        <f>"20211607"</f>
        <v>20211607</v>
      </c>
      <c r="E29" s="9" t="s">
        <v>28</v>
      </c>
      <c r="F29" s="11">
        <v>28</v>
      </c>
      <c r="G29" s="11">
        <v>62.5</v>
      </c>
      <c r="H29" s="11">
        <v>90.5</v>
      </c>
      <c r="I29" s="13">
        <v>1</v>
      </c>
      <c r="J29" s="9" t="s">
        <v>14</v>
      </c>
    </row>
    <row r="30" spans="1:10" ht="15.75" customHeight="1">
      <c r="A30" s="8">
        <v>28</v>
      </c>
      <c r="B30" s="9" t="s">
        <v>61</v>
      </c>
      <c r="C30" s="10" t="s">
        <v>62</v>
      </c>
      <c r="D30" s="9" t="str">
        <f>"20211526"</f>
        <v>20211526</v>
      </c>
      <c r="E30" s="9" t="s">
        <v>63</v>
      </c>
      <c r="F30" s="11">
        <v>25.2</v>
      </c>
      <c r="G30" s="11">
        <v>72.3</v>
      </c>
      <c r="H30" s="11">
        <v>97.5</v>
      </c>
      <c r="I30" s="13">
        <v>1</v>
      </c>
      <c r="J30" s="9" t="s">
        <v>14</v>
      </c>
    </row>
  </sheetData>
  <sheetProtection/>
  <mergeCells count="1">
    <mergeCell ref="A1:J1"/>
  </mergeCells>
  <printOptions/>
  <pageMargins left="0.07847222222222222" right="0.03888888888888889" top="0.5506944444444445" bottom="0.275" header="0.5118055555555555" footer="0.5118055555555555"/>
  <pageSetup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老関</cp:lastModifiedBy>
  <dcterms:created xsi:type="dcterms:W3CDTF">2016-12-02T08:54:00Z</dcterms:created>
  <dcterms:modified xsi:type="dcterms:W3CDTF">2021-11-05T08:51:28Z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1BFE127947F64955BBFA430A40E244FB</vt:lpwstr>
  </property>
</Properties>
</file>