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<sst xmlns="http://schemas.openxmlformats.org/spreadsheetml/2006/main" count="15" uniqueCount="11">
  <si>
    <t>颍东区2021年基层医疗机构公开招聘专业技术人员考试递补资格复审人员名单</t>
  </si>
  <si>
    <t>序号</t>
  </si>
  <si>
    <t>报考岗位</t>
  </si>
  <si>
    <t>考场号</t>
  </si>
  <si>
    <t>座位号</t>
  </si>
  <si>
    <t>准考证号</t>
  </si>
  <si>
    <t>专业知识成绩</t>
  </si>
  <si>
    <t>职业能力倾向测验</t>
  </si>
  <si>
    <t>合计</t>
  </si>
  <si>
    <t>备注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</si>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</sst>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F17" sqref="F17"/>
    </sheetView>
  </sheetViews>
  <sheetFormatPr defaultColWidth="9" defaultRowHeight="13.5" outlineLevelRow="6"/>
  <cols>
    <col min="1" max="1" width="6.375" customWidth="1"/>
    <col min="2" max="2" width="7.625" customWidth="1"/>
    <col min="3" max="3" width="6" customWidth="1"/>
    <col min="4" max="4" width="6.25" customWidth="1"/>
    <col min="5" max="5" width="11.5" customWidth="1"/>
    <col min="6" max="6" width="7.75" customWidth="1"/>
  </cols>
  <sheetData>
    <row r="1" ht="31" customHeight="1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3" t="s">
        <v>9</v>
      </c>
    </row>
    <row r="3" ht="22" customHeight="1" spans="1:9">
      <c r="A3" s="6">
        <v>1</v>
      </c>
      <c r="B3" s="6">
        <v>21202</v>
      </c>
      <c r="C3" s="6" t="str">
        <f>"15"</f>
        <v>15</v>
      </c>
      <c r="D3" s="6" t="str">
        <f>"19"</f>
        <v>19</v>
      </c>
      <c r="E3" s="6" t="str">
        <f>"20212021519"</f>
        <v>20212021519</v>
      </c>
      <c r="F3" s="6">
        <v>77</v>
      </c>
      <c r="G3" s="7">
        <v>79.1</v>
      </c>
      <c r="H3" s="7">
        <f t="shared" ref="H3:H7" si="0">F3*0.7+G3*0.3</f>
        <v>77.63</v>
      </c>
      <c r="I3" s="8" t="s">
        <v>10</v>
      </c>
    </row>
    <row r="4" ht="22" customHeight="1" spans="1:9">
      <c r="A4" s="6">
        <v>2</v>
      </c>
      <c r="B4" s="6">
        <v>21202</v>
      </c>
      <c r="C4" s="6" t="str">
        <f>"13"</f>
        <v>13</v>
      </c>
      <c r="D4" s="6" t="str">
        <f>"22"</f>
        <v>22</v>
      </c>
      <c r="E4" s="6" t="str">
        <f>"20212021322"</f>
        <v>20212021322</v>
      </c>
      <c r="F4" s="6">
        <v>81</v>
      </c>
      <c r="G4" s="7">
        <v>64.5</v>
      </c>
      <c r="H4" s="7">
        <f t="shared" si="0"/>
        <v>76.05</v>
      </c>
      <c r="I4" s="8" t="s">
        <v>10</v>
      </c>
    </row>
    <row r="5" ht="22" customHeight="1" spans="1:9">
      <c r="A5" s="6">
        <v>3</v>
      </c>
      <c r="B5" s="6">
        <v>21204</v>
      </c>
      <c r="C5" s="6" t="str">
        <f t="shared" ref="C5:C7" si="1">"01"</f>
        <v>01</v>
      </c>
      <c r="D5" s="6" t="str">
        <f>"24"</f>
        <v>24</v>
      </c>
      <c r="E5" s="6" t="str">
        <f>"20212040124"</f>
        <v>20212040124</v>
      </c>
      <c r="F5" s="6">
        <v>60</v>
      </c>
      <c r="G5" s="7">
        <v>72.1</v>
      </c>
      <c r="H5" s="7">
        <f t="shared" si="0"/>
        <v>63.63</v>
      </c>
      <c r="I5" s="8" t="s">
        <v>10</v>
      </c>
    </row>
    <row r="6" ht="22" customHeight="1" spans="1:9">
      <c r="A6" s="6">
        <v>4</v>
      </c>
      <c r="B6" s="6">
        <v>21204</v>
      </c>
      <c r="C6" s="6" t="str">
        <f t="shared" si="1"/>
        <v>01</v>
      </c>
      <c r="D6" s="6" t="str">
        <f>"18"</f>
        <v>18</v>
      </c>
      <c r="E6" s="6" t="str">
        <f>"20212040118"</f>
        <v>20212040118</v>
      </c>
      <c r="F6" s="6">
        <v>53</v>
      </c>
      <c r="G6" s="7">
        <v>77.2</v>
      </c>
      <c r="H6" s="7">
        <f t="shared" si="0"/>
        <v>60.26</v>
      </c>
      <c r="I6" s="8" t="s">
        <v>10</v>
      </c>
    </row>
    <row r="7" ht="22" customHeight="1" spans="1:9">
      <c r="A7" s="6">
        <v>5</v>
      </c>
      <c r="B7" s="6">
        <v>21204</v>
      </c>
      <c r="C7" s="6" t="str">
        <f t="shared" si="1"/>
        <v>01</v>
      </c>
      <c r="D7" s="6" t="str">
        <f>"25"</f>
        <v>25</v>
      </c>
      <c r="E7" s="6" t="str">
        <f>"20212040125"</f>
        <v>20212040125</v>
      </c>
      <c r="F7" s="6">
        <v>51</v>
      </c>
      <c r="G7" s="7">
        <v>69.6</v>
      </c>
      <c r="H7" s="7">
        <f t="shared" si="0"/>
        <v>56.58</v>
      </c>
      <c r="I7" s="8" t="s">
        <v>10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2021-10-13T00:53:35Z</dcterms:created>
  <dcterms:modified xsi:type="dcterms:W3CDTF">2021-10-13T01:02:29Z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DF1E4755215B4471B59BEB34774AF2EA</vt:lpwstr>
  </property>
  <property fmtid="{D5CDD505-2E9C-101B-9397-08002B2CF9AE}" pid="3" name="KSOProductBuildVer">
    <vt:lpwstr>2052-11.1.0.11045</vt:lpwstr>
  </property>
</Properties>
</file>