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 tabRatio="618"/>
  </bookViews>
  <sheets>
    <sheet name="8月7日" sheetId="1" r:id="rId1"/>
    <sheet name="工作表2" sheetId="2" r:id="rId2"/>
    <sheet name="工作表3" sheetId="3" r:id="rId3"/>
  </sheets>
  <calcPr calcId="125725"/>
</workbook>
</file>

<file path=xl/calcChain.xml><?xml version="1.0" encoding="utf-8"?>
<calcChain xmlns="http://schemas.openxmlformats.org/spreadsheetml/2006/main">
  <c r="J202" i="1"/>
  <c r="J201"/>
  <c r="J200"/>
  <c r="J199"/>
  <c r="J198"/>
  <c r="J197"/>
  <c r="J196"/>
  <c r="I195"/>
  <c r="G195"/>
  <c r="J195" s="1"/>
  <c r="I194"/>
  <c r="G194"/>
  <c r="I193"/>
  <c r="G193"/>
  <c r="J193" s="1"/>
  <c r="J192"/>
  <c r="I192"/>
  <c r="G192"/>
  <c r="J191"/>
  <c r="I191"/>
  <c r="G191"/>
  <c r="I190"/>
  <c r="G190"/>
  <c r="J190" s="1"/>
  <c r="I189"/>
  <c r="G189"/>
  <c r="I188"/>
  <c r="G188"/>
  <c r="J188" s="1"/>
  <c r="I187"/>
  <c r="G187"/>
  <c r="J187" s="1"/>
  <c r="I186"/>
  <c r="G186"/>
  <c r="I185"/>
  <c r="G185"/>
  <c r="J185" s="1"/>
  <c r="J184"/>
  <c r="I184"/>
  <c r="G184"/>
  <c r="J183"/>
  <c r="I183"/>
  <c r="G183"/>
  <c r="I182"/>
  <c r="G182"/>
  <c r="J182" s="1"/>
  <c r="I181"/>
  <c r="G181"/>
  <c r="I180"/>
  <c r="G180"/>
  <c r="J180" s="1"/>
  <c r="I179"/>
  <c r="G179"/>
  <c r="J179" s="1"/>
  <c r="I178"/>
  <c r="G178"/>
  <c r="I177"/>
  <c r="G177"/>
  <c r="J177" s="1"/>
  <c r="J176"/>
  <c r="I176"/>
  <c r="G176"/>
  <c r="J175"/>
  <c r="I175"/>
  <c r="G175"/>
  <c r="I174"/>
  <c r="G174"/>
  <c r="J174" s="1"/>
  <c r="I173"/>
  <c r="G173"/>
  <c r="I172"/>
  <c r="G172"/>
  <c r="J172" s="1"/>
  <c r="I171"/>
  <c r="G171"/>
  <c r="J171" s="1"/>
  <c r="I170"/>
  <c r="G170"/>
  <c r="I169"/>
  <c r="G169"/>
  <c r="J169" s="1"/>
  <c r="J168"/>
  <c r="I168"/>
  <c r="G168"/>
  <c r="J167"/>
  <c r="I167"/>
  <c r="G167"/>
  <c r="I165"/>
  <c r="G165"/>
  <c r="J165" s="1"/>
  <c r="I164"/>
  <c r="G164"/>
  <c r="J164" s="1"/>
  <c r="I163"/>
  <c r="G163"/>
  <c r="I162"/>
  <c r="G162"/>
  <c r="J162" s="1"/>
  <c r="J161"/>
  <c r="I161"/>
  <c r="G161"/>
  <c r="J160"/>
  <c r="I160"/>
  <c r="G160"/>
  <c r="I159"/>
  <c r="G159"/>
  <c r="J159" s="1"/>
  <c r="I158"/>
  <c r="G158"/>
  <c r="I157"/>
  <c r="G157"/>
  <c r="J157" s="1"/>
  <c r="I156"/>
  <c r="G156"/>
  <c r="J156" s="1"/>
  <c r="I155"/>
  <c r="G155"/>
  <c r="I154"/>
  <c r="G154"/>
  <c r="J154" s="1"/>
  <c r="J153"/>
  <c r="I153"/>
  <c r="G153"/>
  <c r="J152"/>
  <c r="I152"/>
  <c r="G152"/>
  <c r="I151"/>
  <c r="G151"/>
  <c r="J151" s="1"/>
  <c r="I150"/>
  <c r="G150"/>
  <c r="I149"/>
  <c r="G149"/>
  <c r="J149" s="1"/>
  <c r="I148"/>
  <c r="G148"/>
  <c r="J148" s="1"/>
  <c r="I147"/>
  <c r="G147"/>
  <c r="I146"/>
  <c r="G146"/>
  <c r="J146" s="1"/>
  <c r="J145"/>
  <c r="I145"/>
  <c r="G145"/>
  <c r="J144"/>
  <c r="I144"/>
  <c r="G144"/>
  <c r="I143"/>
  <c r="G143"/>
  <c r="J143" s="1"/>
  <c r="I142"/>
  <c r="G142"/>
  <c r="I141"/>
  <c r="G141"/>
  <c r="J141" s="1"/>
  <c r="I140"/>
  <c r="G140"/>
  <c r="J140" s="1"/>
  <c r="I139"/>
  <c r="G139"/>
  <c r="I138"/>
  <c r="G138"/>
  <c r="J138" s="1"/>
  <c r="J137"/>
  <c r="I137"/>
  <c r="G137"/>
  <c r="J136"/>
  <c r="I136"/>
  <c r="G136"/>
  <c r="I135"/>
  <c r="G135"/>
  <c r="J135" s="1"/>
  <c r="I134"/>
  <c r="G134"/>
  <c r="I133"/>
  <c r="G133"/>
  <c r="J133" s="1"/>
  <c r="I132"/>
  <c r="G132"/>
  <c r="J132" s="1"/>
  <c r="I131"/>
  <c r="G131"/>
  <c r="I130"/>
  <c r="G130"/>
  <c r="J130" s="1"/>
  <c r="J129"/>
  <c r="I129"/>
  <c r="G129"/>
  <c r="J128"/>
  <c r="I128"/>
  <c r="G128"/>
  <c r="I127"/>
  <c r="G127"/>
  <c r="J127" s="1"/>
  <c r="I126"/>
  <c r="G126"/>
  <c r="I125"/>
  <c r="G125"/>
  <c r="J125" s="1"/>
  <c r="J124"/>
  <c r="J123"/>
  <c r="J122"/>
  <c r="I122"/>
  <c r="G122"/>
  <c r="J121"/>
  <c r="I121"/>
  <c r="G121"/>
  <c r="J120"/>
  <c r="I120"/>
  <c r="G120"/>
  <c r="J119"/>
  <c r="I119"/>
  <c r="G119"/>
  <c r="J118"/>
  <c r="I118"/>
  <c r="G118"/>
  <c r="J117"/>
  <c r="I117"/>
  <c r="G117"/>
  <c r="J116"/>
  <c r="I116"/>
  <c r="G116"/>
  <c r="J115"/>
  <c r="I115"/>
  <c r="G115"/>
  <c r="J114"/>
  <c r="I114"/>
  <c r="G114"/>
  <c r="J113"/>
  <c r="I113"/>
  <c r="G113"/>
  <c r="J112"/>
  <c r="I112"/>
  <c r="G112"/>
  <c r="J111"/>
  <c r="I111"/>
  <c r="G111"/>
  <c r="J110"/>
  <c r="I110"/>
  <c r="G110"/>
  <c r="J109"/>
  <c r="I109"/>
  <c r="G109"/>
  <c r="J108"/>
  <c r="I108"/>
  <c r="G108"/>
  <c r="J107"/>
  <c r="I107"/>
  <c r="G107"/>
  <c r="J106"/>
  <c r="I106"/>
  <c r="G106"/>
  <c r="J105"/>
  <c r="I105"/>
  <c r="G105"/>
  <c r="J104"/>
  <c r="I104"/>
  <c r="G104"/>
  <c r="J103"/>
  <c r="I103"/>
  <c r="G103"/>
  <c r="J102"/>
  <c r="I102"/>
  <c r="G102"/>
  <c r="J101"/>
  <c r="I101"/>
  <c r="G101"/>
  <c r="J100"/>
  <c r="I100"/>
  <c r="G100"/>
  <c r="J99"/>
  <c r="I99"/>
  <c r="G99"/>
  <c r="J98"/>
  <c r="I98"/>
  <c r="G98"/>
  <c r="J97"/>
  <c r="I97"/>
  <c r="G97"/>
  <c r="I89"/>
  <c r="G89"/>
  <c r="J89" s="1"/>
  <c r="I88"/>
  <c r="G88"/>
  <c r="I87"/>
  <c r="G87"/>
  <c r="J87" s="1"/>
  <c r="J86"/>
  <c r="I86"/>
  <c r="G86"/>
  <c r="J85"/>
  <c r="I85"/>
  <c r="G85"/>
  <c r="I84"/>
  <c r="G84"/>
  <c r="J84" s="1"/>
  <c r="I83"/>
  <c r="G83"/>
  <c r="I82"/>
  <c r="G82"/>
  <c r="J82" s="1"/>
  <c r="I81"/>
  <c r="G81"/>
  <c r="J81" s="1"/>
  <c r="I80"/>
  <c r="G80"/>
  <c r="I79"/>
  <c r="G79"/>
  <c r="J79" s="1"/>
  <c r="J78"/>
  <c r="I78"/>
  <c r="G78"/>
  <c r="J77"/>
  <c r="I77"/>
  <c r="G77"/>
  <c r="I76"/>
  <c r="G76"/>
  <c r="J76" s="1"/>
  <c r="I75"/>
  <c r="G75"/>
  <c r="I74"/>
  <c r="G74"/>
  <c r="J74" s="1"/>
  <c r="I73"/>
  <c r="G73"/>
  <c r="J73" s="1"/>
  <c r="I72"/>
  <c r="G72"/>
  <c r="I71"/>
  <c r="G71"/>
  <c r="J71" s="1"/>
  <c r="J70"/>
  <c r="I70"/>
  <c r="G70"/>
  <c r="J69"/>
  <c r="I69"/>
  <c r="G69"/>
  <c r="I68"/>
  <c r="G68"/>
  <c r="J68" s="1"/>
  <c r="I67"/>
  <c r="G67"/>
  <c r="I66"/>
  <c r="G66"/>
  <c r="J66" s="1"/>
  <c r="I65"/>
  <c r="G65"/>
  <c r="J65" s="1"/>
  <c r="I64"/>
  <c r="G64"/>
  <c r="I63"/>
  <c r="G63"/>
  <c r="J63" s="1"/>
  <c r="J62"/>
  <c r="I62"/>
  <c r="G62"/>
  <c r="J61"/>
  <c r="I61"/>
  <c r="G61"/>
  <c r="I60"/>
  <c r="G60"/>
  <c r="J60" s="1"/>
  <c r="I59"/>
  <c r="G59"/>
  <c r="I58"/>
  <c r="G58"/>
  <c r="J58" s="1"/>
  <c r="I57"/>
  <c r="G57"/>
  <c r="J57" s="1"/>
  <c r="I56"/>
  <c r="G56"/>
  <c r="I55"/>
  <c r="G55"/>
  <c r="J55" s="1"/>
  <c r="J54"/>
  <c r="I54"/>
  <c r="G54"/>
  <c r="I53"/>
  <c r="G53"/>
  <c r="I52"/>
  <c r="G52"/>
  <c r="J52" s="1"/>
  <c r="J51"/>
  <c r="I51"/>
  <c r="G51"/>
  <c r="I50"/>
  <c r="G50"/>
  <c r="J50" s="1"/>
  <c r="I49"/>
  <c r="G49"/>
  <c r="J49" s="1"/>
  <c r="I48"/>
  <c r="G48"/>
  <c r="I47"/>
  <c r="G47"/>
  <c r="J47" s="1"/>
  <c r="J46"/>
  <c r="I46"/>
  <c r="G46"/>
  <c r="I45"/>
  <c r="G45"/>
  <c r="I44"/>
  <c r="G44"/>
  <c r="J44" s="1"/>
  <c r="J43"/>
  <c r="I43"/>
  <c r="G43"/>
  <c r="I42"/>
  <c r="G42"/>
  <c r="J42" s="1"/>
  <c r="I41"/>
  <c r="G41"/>
  <c r="J41" s="1"/>
  <c r="I40"/>
  <c r="G40"/>
  <c r="I39"/>
  <c r="G39"/>
  <c r="J39" s="1"/>
  <c r="J38"/>
  <c r="I38"/>
  <c r="G38"/>
  <c r="I37"/>
  <c r="G37"/>
  <c r="I36"/>
  <c r="G36"/>
  <c r="J36" s="1"/>
  <c r="J35"/>
  <c r="I35"/>
  <c r="G35"/>
  <c r="I34"/>
  <c r="G34"/>
  <c r="J34" s="1"/>
  <c r="I33"/>
  <c r="G33"/>
  <c r="J33" s="1"/>
  <c r="I32"/>
  <c r="G32"/>
  <c r="I31"/>
  <c r="G31"/>
  <c r="J31" s="1"/>
  <c r="I29"/>
  <c r="G29"/>
  <c r="I28"/>
  <c r="G28"/>
  <c r="I27"/>
  <c r="G27"/>
  <c r="I26"/>
  <c r="G26"/>
  <c r="I25"/>
  <c r="G25"/>
  <c r="I24"/>
  <c r="G24"/>
  <c r="I23"/>
  <c r="G23"/>
  <c r="I22"/>
  <c r="G22"/>
  <c r="I21"/>
  <c r="G21"/>
  <c r="I20"/>
  <c r="G20"/>
  <c r="I19"/>
  <c r="G19"/>
  <c r="I18"/>
  <c r="G18"/>
  <c r="I17"/>
  <c r="G17"/>
  <c r="I16"/>
  <c r="G16"/>
  <c r="I15"/>
  <c r="G15"/>
  <c r="I14"/>
  <c r="G14"/>
  <c r="I13"/>
  <c r="G13"/>
  <c r="I12"/>
  <c r="G12"/>
  <c r="I11"/>
  <c r="G11"/>
  <c r="I10"/>
  <c r="G10"/>
  <c r="I9"/>
  <c r="G9"/>
  <c r="I8"/>
  <c r="G8"/>
  <c r="I7"/>
  <c r="G7"/>
  <c r="I6"/>
  <c r="G6"/>
  <c r="I5"/>
  <c r="G5"/>
  <c r="I4"/>
  <c r="G4"/>
  <c r="I3"/>
  <c r="G3"/>
  <c r="J32" l="1"/>
  <c r="J37"/>
  <c r="J40"/>
  <c r="J45"/>
  <c r="J48"/>
  <c r="J53"/>
  <c r="J56"/>
  <c r="J59"/>
  <c r="J64"/>
  <c r="J67"/>
  <c r="J72"/>
  <c r="J75"/>
  <c r="J80"/>
  <c r="J83"/>
  <c r="J88"/>
  <c r="J126"/>
  <c r="J131"/>
  <c r="J134"/>
  <c r="J139"/>
  <c r="J142"/>
  <c r="J147"/>
  <c r="J150"/>
  <c r="J155"/>
  <c r="J158"/>
  <c r="J163"/>
  <c r="J170"/>
  <c r="J173"/>
  <c r="J178"/>
  <c r="J181"/>
  <c r="J186"/>
  <c r="J189"/>
  <c r="J194"/>
</calcChain>
</file>

<file path=xl/sharedStrings.xml><?xml version="1.0" encoding="utf-8"?>
<sst xmlns="http://schemas.openxmlformats.org/spreadsheetml/2006/main" count="631" uniqueCount="367">
  <si>
    <t>序号</t>
  </si>
  <si>
    <t>职位代码</t>
  </si>
  <si>
    <t>招聘
人数</t>
  </si>
  <si>
    <t>招聘岗位</t>
  </si>
  <si>
    <t>考生姓名</t>
  </si>
  <si>
    <t>笔试
总成绩</t>
  </si>
  <si>
    <t>笔试折算
总成绩</t>
  </si>
  <si>
    <t>面试
总成绩</t>
  </si>
  <si>
    <t>面试折算
总成绩</t>
  </si>
  <si>
    <t>总成绩</t>
  </si>
  <si>
    <t>排名</t>
  </si>
  <si>
    <t>是否入闱</t>
  </si>
  <si>
    <t>022101951001</t>
  </si>
  <si>
    <t>宜春市中医院针灸科</t>
  </si>
  <si>
    <t>胡颖</t>
  </si>
  <si>
    <t>是</t>
  </si>
  <si>
    <t>022101952001</t>
  </si>
  <si>
    <t>宜春市人民医院放射科诊断医生</t>
  </si>
  <si>
    <t>冯敏超</t>
  </si>
  <si>
    <t>022101952003</t>
  </si>
  <si>
    <t>宜春市妇幼保健院妇产科医师</t>
  </si>
  <si>
    <t>黄凤莲</t>
  </si>
  <si>
    <t>022101952004</t>
  </si>
  <si>
    <t>宜春市妇幼保健院儿科医师</t>
  </si>
  <si>
    <t>乐世俊</t>
  </si>
  <si>
    <t>022101952006</t>
  </si>
  <si>
    <t>宜春市妇幼保健院麻醉医师</t>
  </si>
  <si>
    <t>黄玉玲</t>
  </si>
  <si>
    <t>022101952007</t>
  </si>
  <si>
    <t>宜春市妇幼保健院小儿外科学科带头人</t>
  </si>
  <si>
    <t>罗文亮</t>
  </si>
  <si>
    <t>022101952008</t>
  </si>
  <si>
    <t>宜春市妇幼保健院放射科医师</t>
  </si>
  <si>
    <t>骆丽华</t>
  </si>
  <si>
    <t>022101952009</t>
  </si>
  <si>
    <t>宜春市中医院口腔科</t>
  </si>
  <si>
    <t>赵玉琦</t>
  </si>
  <si>
    <t>022101952010</t>
  </si>
  <si>
    <t>宜春市中医院耳鼻咽喉科</t>
  </si>
  <si>
    <t>龙洋丽</t>
  </si>
  <si>
    <t>022101952014</t>
  </si>
  <si>
    <t>宜春市第三人民医院精神科医师</t>
  </si>
  <si>
    <t>石才</t>
  </si>
  <si>
    <t>022101952015</t>
  </si>
  <si>
    <t>宜春市第三人民医院神经内科医师</t>
  </si>
  <si>
    <t>王佳强</t>
  </si>
  <si>
    <t>李爱连</t>
  </si>
  <si>
    <t>022101952016</t>
  </si>
  <si>
    <t>宜春市第三人民医院呼吸内科医师</t>
  </si>
  <si>
    <t>余慧珍</t>
  </si>
  <si>
    <t>022101952017</t>
  </si>
  <si>
    <t>宜春市第三人民医院消化内科医师</t>
  </si>
  <si>
    <t>郭雅婧</t>
  </si>
  <si>
    <t>022101952018</t>
  </si>
  <si>
    <t>宜春市第三人民医院心血管内科医师</t>
  </si>
  <si>
    <t>胡显岖</t>
  </si>
  <si>
    <t>022101952019</t>
  </si>
  <si>
    <t>宜春市第三人民医院心理治疗医师</t>
  </si>
  <si>
    <t>易文凯</t>
  </si>
  <si>
    <t>陈媛</t>
  </si>
  <si>
    <t>022101952021</t>
  </si>
  <si>
    <t>宜春市第三人民医院康复医师</t>
  </si>
  <si>
    <t>黄莉</t>
  </si>
  <si>
    <t>022101952022</t>
  </si>
  <si>
    <t>宜春市紧急救援中心急救医生</t>
  </si>
  <si>
    <t>刘鲲</t>
  </si>
  <si>
    <t>邹丹</t>
  </si>
  <si>
    <t>022101952027</t>
  </si>
  <si>
    <t>宜春学院第二附属医院内科医生　</t>
  </si>
  <si>
    <t>陈仲安</t>
  </si>
  <si>
    <t>022101955001</t>
  </si>
  <si>
    <t>宜春市人民医院院感科干事</t>
  </si>
  <si>
    <t>王乃群</t>
  </si>
  <si>
    <t>022101955002</t>
  </si>
  <si>
    <t>宜春市妇幼保健院检验技师</t>
  </si>
  <si>
    <t>范凯</t>
  </si>
  <si>
    <t>022101955003</t>
  </si>
  <si>
    <t>宜春市中医院康复科</t>
  </si>
  <si>
    <t>胡洋</t>
  </si>
  <si>
    <t>周芝梅</t>
  </si>
  <si>
    <t>022101955004</t>
  </si>
  <si>
    <t>宜春市第三人民医院检验技师</t>
  </si>
  <si>
    <t>李明漩</t>
  </si>
  <si>
    <t>022101952005</t>
  </si>
  <si>
    <t>宜春市妇幼保健院病理医师</t>
  </si>
  <si>
    <t>李惠凤</t>
  </si>
  <si>
    <t>022102900001</t>
  </si>
  <si>
    <t>宜春经济技术开发区金园街道社区卫生服务中心内科医生　</t>
  </si>
  <si>
    <t>谢宝娥</t>
  </si>
  <si>
    <t>高安市中医院临床医师</t>
  </si>
  <si>
    <t>林素宝</t>
  </si>
  <si>
    <t>鄢凯楠</t>
  </si>
  <si>
    <t>宋锦晖</t>
  </si>
  <si>
    <t>徐浩</t>
  </si>
  <si>
    <t>李伟</t>
  </si>
  <si>
    <t>蒋小红</t>
  </si>
  <si>
    <t>童亮</t>
  </si>
  <si>
    <t>甘莉</t>
  </si>
  <si>
    <t>高安市妇幼保健院中医科医师</t>
  </si>
  <si>
    <t>孙惠</t>
  </si>
  <si>
    <t>高安市骨伤医院中医科医师</t>
  </si>
  <si>
    <t>陈兰</t>
  </si>
  <si>
    <t>陈志宏</t>
  </si>
  <si>
    <t>刘雪瑜</t>
  </si>
  <si>
    <t>朱云</t>
  </si>
  <si>
    <t>王建荣</t>
  </si>
  <si>
    <t>朱向鑫</t>
  </si>
  <si>
    <t>肖鹏</t>
  </si>
  <si>
    <t>胡慧倩</t>
  </si>
  <si>
    <t>高安市人民医院急诊外科医师</t>
  </si>
  <si>
    <t>邓江平</t>
  </si>
  <si>
    <t>高安市人民医院肿瘤科医师</t>
  </si>
  <si>
    <t>熊君</t>
  </si>
  <si>
    <t>高安市人民医院ICU医师</t>
  </si>
  <si>
    <t>蓝天</t>
  </si>
  <si>
    <t>高安市人民医院急诊内科医师</t>
  </si>
  <si>
    <t>罗金琼</t>
  </si>
  <si>
    <t>高安市人民医院麻醉科医师</t>
  </si>
  <si>
    <t>付斌</t>
  </si>
  <si>
    <t>潘瑜芬</t>
  </si>
  <si>
    <t>宋平</t>
  </si>
  <si>
    <t>杨永文</t>
  </si>
  <si>
    <t>邓路遥</t>
  </si>
  <si>
    <t>高安市中医院B超医师</t>
  </si>
  <si>
    <t>罗燕</t>
  </si>
  <si>
    <t>高安市妇幼保健院妇产科医师</t>
  </si>
  <si>
    <t>付思烁</t>
  </si>
  <si>
    <t>高安市卫生计生综合监督执法局临床医师</t>
  </si>
  <si>
    <t>胡海</t>
  </si>
  <si>
    <t>高安市骨伤医院临床医师</t>
  </si>
  <si>
    <t>金刚</t>
  </si>
  <si>
    <t>万勇</t>
  </si>
  <si>
    <t>况诗</t>
  </si>
  <si>
    <t>罗杰</t>
  </si>
  <si>
    <t>卢文卿</t>
  </si>
  <si>
    <t>高安市骨伤医院影像医师</t>
  </si>
  <si>
    <t>李逸之</t>
  </si>
  <si>
    <t>高安市中医院药剂师</t>
  </si>
  <si>
    <t>兰紫懿</t>
  </si>
  <si>
    <t>王欢</t>
  </si>
  <si>
    <t>高安市乡镇卫生院药剂师</t>
  </si>
  <si>
    <t>费诗情</t>
  </si>
  <si>
    <t>聂蕾</t>
  </si>
  <si>
    <t>高安市中医院护士</t>
  </si>
  <si>
    <t>漆淑涵</t>
  </si>
  <si>
    <t>范佳琪</t>
  </si>
  <si>
    <t>高安市妇幼保健院护士</t>
  </si>
  <si>
    <t>许彩云</t>
  </si>
  <si>
    <t>程文琳</t>
  </si>
  <si>
    <t>卢叶</t>
  </si>
  <si>
    <t>熊文雅</t>
  </si>
  <si>
    <t>吕馨芳</t>
  </si>
  <si>
    <t>潘芸</t>
  </si>
  <si>
    <t>邓微</t>
  </si>
  <si>
    <t>胡贤</t>
  </si>
  <si>
    <t>高安市120急救指挥中心护理</t>
  </si>
  <si>
    <t>刘婷</t>
  </si>
  <si>
    <t>王乐轩</t>
  </si>
  <si>
    <t>高安市乡镇卫生院护士</t>
  </si>
  <si>
    <t>胡爱玲</t>
  </si>
  <si>
    <t>熊祖园</t>
  </si>
  <si>
    <t>何官玉</t>
  </si>
  <si>
    <t>高安市中医院影像技师</t>
  </si>
  <si>
    <t>彭田</t>
  </si>
  <si>
    <t>高安市妇幼保健院检验人员</t>
  </si>
  <si>
    <t>喻舒鑫</t>
  </si>
  <si>
    <t>高安市妇幼保健院康复治疗师</t>
  </si>
  <si>
    <t>卢梦</t>
  </si>
  <si>
    <t>高安市疾控中心检验人员</t>
  </si>
  <si>
    <t>欧阳文凤</t>
  </si>
  <si>
    <t>高安市疾控中心公卫医师</t>
  </si>
  <si>
    <t>刘恋</t>
  </si>
  <si>
    <t>高安市人民医院眼科医师</t>
  </si>
  <si>
    <t>李慧</t>
  </si>
  <si>
    <t>高安市人民医院B超室医师</t>
  </si>
  <si>
    <t>杨英</t>
  </si>
  <si>
    <t>高安市中医院公卫医师</t>
  </si>
  <si>
    <t>吴凯</t>
  </si>
  <si>
    <t>高安市中医院口腔科医师</t>
  </si>
  <si>
    <t>高锦</t>
  </si>
  <si>
    <t>高安市中医院影像医师</t>
  </si>
  <si>
    <t>张云霞</t>
  </si>
  <si>
    <t>高安市妇幼保健院儿科医师</t>
  </si>
  <si>
    <t>卢静</t>
  </si>
  <si>
    <t>高安市妇幼保健院五官科医师</t>
  </si>
  <si>
    <t>胡磊</t>
  </si>
  <si>
    <t>樟树市人民医院康复科医师</t>
  </si>
  <si>
    <t>符佳玉</t>
  </si>
  <si>
    <t>樟树市中医医院肛肠科医师</t>
  </si>
  <si>
    <t>王李根</t>
  </si>
  <si>
    <t>樟树市经楼镇中心卫生院中医医师</t>
  </si>
  <si>
    <t>董金芝</t>
  </si>
  <si>
    <t>樟树市人民医院脑外科医师</t>
  </si>
  <si>
    <t>熊文轩</t>
  </si>
  <si>
    <t>樟树市人民医院妇产科医师</t>
  </si>
  <si>
    <t>杜玉娇</t>
  </si>
  <si>
    <t>黄琴</t>
  </si>
  <si>
    <t>樟树市人民医院感染科医师</t>
  </si>
  <si>
    <t>张丽弦</t>
  </si>
  <si>
    <t>樟树市人民医院外一科医师</t>
  </si>
  <si>
    <t>陈诚</t>
  </si>
  <si>
    <t>邹文杰</t>
  </si>
  <si>
    <t>樟树市中医医院妇产科医师</t>
  </si>
  <si>
    <t>雷静</t>
  </si>
  <si>
    <t>樟树市中医医院心电图医师（心电图室）</t>
  </si>
  <si>
    <t>丁欢</t>
  </si>
  <si>
    <t>樟树市第三人民医院内科医师</t>
  </si>
  <si>
    <t>葛福辉</t>
  </si>
  <si>
    <t>符骏红</t>
  </si>
  <si>
    <t>樟树市第三人民医院妇产科医师</t>
  </si>
  <si>
    <t>晏小彦</t>
  </si>
  <si>
    <t>谢佳琪</t>
  </si>
  <si>
    <t>樟树市第三人民医院影像医师</t>
  </si>
  <si>
    <t>蔡陈亮</t>
  </si>
  <si>
    <t>樟树市中医医院中药剂师</t>
  </si>
  <si>
    <t>唐甜淳</t>
  </si>
  <si>
    <t>樟树市阁山镇卫生院药剂师</t>
  </si>
  <si>
    <t>雷枫</t>
  </si>
  <si>
    <t>樟树市洋湖乡卫生院医学影像技师</t>
  </si>
  <si>
    <t>廖思思</t>
  </si>
  <si>
    <t>樟树市大桥卫生院医学检验技师</t>
  </si>
  <si>
    <t>王苏凤</t>
  </si>
  <si>
    <t>樟树市阁山镇卫生院医学检验技师</t>
  </si>
  <si>
    <t>袁佳乐</t>
  </si>
  <si>
    <t>樟树市店下镇中心卫生院医学影像技师</t>
  </si>
  <si>
    <t>叶英</t>
  </si>
  <si>
    <t>樟树市张家山中心卫生院医学检验技师</t>
  </si>
  <si>
    <t>谢黎明</t>
  </si>
  <si>
    <t>袁锦平</t>
  </si>
  <si>
    <t>樟树市义成镇卫生院医学影像</t>
  </si>
  <si>
    <t>袁梦</t>
  </si>
  <si>
    <t>樟树市山前卫生院医学检验技师</t>
  </si>
  <si>
    <t>周娟</t>
  </si>
  <si>
    <t>樟树市人民医院泌尿外科医师</t>
  </si>
  <si>
    <t>杨健</t>
  </si>
  <si>
    <t>樟树市人民医院消化内科医师</t>
  </si>
  <si>
    <t>黄明龙</t>
  </si>
  <si>
    <t>奉新县中医院内科医师</t>
  </si>
  <si>
    <t>汤芳妹</t>
  </si>
  <si>
    <t>奉新县中医院治未病科医师</t>
  </si>
  <si>
    <t>吴香金</t>
  </si>
  <si>
    <t>奉新县中医院妇产科医师</t>
  </si>
  <si>
    <t>钟佳芮</t>
  </si>
  <si>
    <t>奉新县中医院针灸科医师</t>
  </si>
  <si>
    <t>汤路</t>
  </si>
  <si>
    <t>奉新县人民医院内科医师</t>
  </si>
  <si>
    <t>李子良</t>
  </si>
  <si>
    <t>周娜</t>
  </si>
  <si>
    <t>肖亮</t>
  </si>
  <si>
    <t>奉新县人民医院心电图室医师</t>
  </si>
  <si>
    <t>赖倩婷</t>
  </si>
  <si>
    <t>奉新县中医院影像科医师</t>
  </si>
  <si>
    <t>魏莉娟</t>
  </si>
  <si>
    <t>奉新县中医院放射科医师</t>
  </si>
  <si>
    <t>帅圆圆</t>
  </si>
  <si>
    <t>奉新县中医院肛肠科医师</t>
  </si>
  <si>
    <t>谢克雄</t>
  </si>
  <si>
    <t>奉新县中医院急诊科医师</t>
  </si>
  <si>
    <t>闵敏</t>
  </si>
  <si>
    <t>余旭辉</t>
  </si>
  <si>
    <t>奉新县中医院五官科医师</t>
  </si>
  <si>
    <t>岳佳伟</t>
  </si>
  <si>
    <t>奉新县妇幼保健计划生育服务中心内科医师</t>
  </si>
  <si>
    <t>李苏敏</t>
  </si>
  <si>
    <t>奉新县社区服务中心B超医师</t>
  </si>
  <si>
    <t>邓尧文</t>
  </si>
  <si>
    <t>奉新县人民医院药剂科药剂师</t>
  </si>
  <si>
    <t>刘刚</t>
  </si>
  <si>
    <t>奉新县人民医院门诊药房药剂师</t>
  </si>
  <si>
    <t>葛美珺</t>
  </si>
  <si>
    <t>黄磊</t>
  </si>
  <si>
    <t>彭玲</t>
  </si>
  <si>
    <t>奉新县中医院中药房药剂师</t>
  </si>
  <si>
    <t>陈乾</t>
  </si>
  <si>
    <t>奉新县乡镇卫生院药剂师</t>
  </si>
  <si>
    <t>刘芬</t>
  </si>
  <si>
    <t>朱庆梅</t>
  </si>
  <si>
    <t>廖慧</t>
  </si>
  <si>
    <t>奉新县人民医院手术室护士</t>
  </si>
  <si>
    <t>邹萍萍</t>
  </si>
  <si>
    <t>奉新县人民医院护士</t>
  </si>
  <si>
    <t>温如茜</t>
  </si>
  <si>
    <t>帅慧琪</t>
  </si>
  <si>
    <t>奉新县中医院住院部护理</t>
  </si>
  <si>
    <t>李飘柔</t>
  </si>
  <si>
    <t>奉新县乡镇卫生院临床护士</t>
  </si>
  <si>
    <t>宋雅璐</t>
  </si>
  <si>
    <t>王隆欢</t>
  </si>
  <si>
    <t>梁玉芳</t>
  </si>
  <si>
    <t>余婷</t>
  </si>
  <si>
    <t>侯奉娇</t>
  </si>
  <si>
    <t>奉新县人民医院医学影像医师</t>
  </si>
  <si>
    <t>许冰</t>
  </si>
  <si>
    <t>奉新县中医院康复科治疗师</t>
  </si>
  <si>
    <t>徐磊</t>
  </si>
  <si>
    <t>徐传伟</t>
  </si>
  <si>
    <t>奉新县中医院检验科技师</t>
  </si>
  <si>
    <t>龙烨</t>
  </si>
  <si>
    <t>奉新县乡镇卫生院医学影像技士</t>
  </si>
  <si>
    <t>胡卓伦</t>
  </si>
  <si>
    <t>奉新县乡镇卫生院医学检验技士</t>
  </si>
  <si>
    <t>黎娟</t>
  </si>
  <si>
    <t>刘文彪</t>
  </si>
  <si>
    <t>侯志强</t>
  </si>
  <si>
    <t>奉新县疾病预防控制中心医学检验</t>
  </si>
  <si>
    <t>袁笑</t>
  </si>
  <si>
    <t>万载县人民医院内科医师</t>
  </si>
  <si>
    <t>周荣伟</t>
  </si>
  <si>
    <t>万载县中医院内科医师</t>
  </si>
  <si>
    <t>谢娇</t>
  </si>
  <si>
    <t>江志辉</t>
  </si>
  <si>
    <t>邱珍</t>
  </si>
  <si>
    <t>辛翔瀚</t>
  </si>
  <si>
    <t>万载县中医院针灸科医师</t>
  </si>
  <si>
    <t>阮志玲</t>
  </si>
  <si>
    <t>潘琴</t>
  </si>
  <si>
    <t>万载县中医院中医儿科医师</t>
  </si>
  <si>
    <t>刘赛</t>
  </si>
  <si>
    <t>万载县人民医院西院中医科医师</t>
  </si>
  <si>
    <t>王露萍</t>
  </si>
  <si>
    <t>万载县人民医院B超医师</t>
  </si>
  <si>
    <t>龙晨</t>
  </si>
  <si>
    <t>梁珊</t>
  </si>
  <si>
    <t>万载县人民医院外科医师</t>
  </si>
  <si>
    <t>高福龙</t>
  </si>
  <si>
    <t>梁绍</t>
  </si>
  <si>
    <t>万载县人民医院儿科医师</t>
  </si>
  <si>
    <t>欧阳斯宇</t>
  </si>
  <si>
    <t>万载县中医院ICU医师</t>
  </si>
  <si>
    <t>谢欣杨</t>
  </si>
  <si>
    <t>谢思</t>
  </si>
  <si>
    <t>万载县中医院妇产科医师</t>
  </si>
  <si>
    <t>辛佩欢</t>
  </si>
  <si>
    <t>万载县中医院外科医师</t>
  </si>
  <si>
    <t>闻江宇</t>
  </si>
  <si>
    <t>万载县疾病预防控制中心职业卫生科科员</t>
  </si>
  <si>
    <t>王小倩</t>
  </si>
  <si>
    <t>万载县妇幼保健院B超科医师</t>
  </si>
  <si>
    <t>龙瑞敏</t>
  </si>
  <si>
    <t>万载县黄茅镇中心卫生院内科医师</t>
  </si>
  <si>
    <t>黄秦</t>
  </si>
  <si>
    <t>万载县茭湖乡卫生院内科医师</t>
  </si>
  <si>
    <t>黄宗会</t>
  </si>
  <si>
    <t>万载县中医院中医护理</t>
  </si>
  <si>
    <t>李云霞</t>
  </si>
  <si>
    <t>罗宇婷</t>
  </si>
  <si>
    <t>万载县中医院重症护理</t>
  </si>
  <si>
    <t>张玉帧</t>
  </si>
  <si>
    <t>龙咏晖</t>
  </si>
  <si>
    <t>万载县中医院康复治疗师</t>
  </si>
  <si>
    <t>高晓凤</t>
  </si>
  <si>
    <t>万载县中医院影像技师</t>
  </si>
  <si>
    <t>周鹿荧</t>
  </si>
  <si>
    <t>万载县仙源乡卫生院医学检验技术</t>
  </si>
  <si>
    <t>林颖菲</t>
  </si>
  <si>
    <t>万载县人民医院放射诊断医师</t>
  </si>
  <si>
    <t>丁乔</t>
  </si>
  <si>
    <t>宋斐梦</t>
  </si>
  <si>
    <t>万载县人民医院麻醉医师</t>
  </si>
  <si>
    <t>黄伟翔</t>
  </si>
  <si>
    <t>万载县中医院麻醉科医师</t>
  </si>
  <si>
    <t>张如英</t>
  </si>
  <si>
    <t>万载县中医院口腔科医师</t>
  </si>
  <si>
    <t>万载县疾病预防控制中心公共卫生科科员</t>
  </si>
  <si>
    <t>王军兆</t>
  </si>
  <si>
    <t>陈磊</t>
  </si>
  <si>
    <t>2021宜春市公开招聘卫生专业技术人员入围体检考生名单（8月7日）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</si>
</sst>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0.00_ "/>
  </numFmts>
  <fonts count="8">
    <font>
      <sz val="12"/>
      <name val="宋体"/>
      <charset val="134"/>
    </font>
    <font>
      <sz val="12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rgb="FF000000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  <scheme val="major"/>
    </font>
    <font>
      <sz val="18"/>
      <color rgb="FF000000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>
      <alignment vertical="center"/>
    </xf>
    <xf numFmtId="0" fontId="4" fillId="0" borderId="0" applyNumberFormat="0" applyFill="0">
      <alignment vertical="center"/>
    </xf>
  </cellStyleXfs>
  <cellXfs count="2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177" fontId="2" fillId="2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177" fontId="2" fillId="2" borderId="3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" fillId="0" borderId="3" xfId="0" quotePrefix="1" applyNumberFormat="1" applyFont="1" applyFill="1" applyBorder="1" applyAlignment="1">
      <alignment horizontal="center" vertical="center" wrapText="1"/>
    </xf>
    <xf numFmtId="0" fontId="1" fillId="0" borderId="3" xfId="0" quotePrefix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2"/>
  <sheetViews>
    <sheetView tabSelected="1" workbookViewId="0">
      <selection activeCell="A195" sqref="A195:XFD195"/>
    </sheetView>
  </sheetViews>
  <sheetFormatPr defaultColWidth="9" defaultRowHeight="27.75" customHeight="1"/>
  <cols>
    <col min="1" max="1" width="9" style="18"/>
    <col min="2" max="2" width="21.625" style="1" customWidth="1"/>
    <col min="3" max="3" width="9" style="1"/>
    <col min="4" max="4" width="24" style="2" customWidth="1"/>
    <col min="5" max="5" width="9" style="1"/>
    <col min="6" max="6" width="9.125" style="1"/>
    <col min="7" max="7" width="10.75" style="1"/>
    <col min="8" max="8" width="11.125" style="1" customWidth="1"/>
    <col min="9" max="9" width="10.75" style="3"/>
    <col min="10" max="10" width="10.75" style="1"/>
    <col min="11" max="12" width="9" style="1"/>
    <col min="13" max="16384" width="9" style="4"/>
  </cols>
  <sheetData>
    <row r="1" spans="1:12" ht="47.25" customHeight="1">
      <c r="A1" s="21" t="s">
        <v>366</v>
      </c>
      <c r="B1" s="22"/>
      <c r="C1" s="22"/>
      <c r="D1" s="23"/>
      <c r="E1" s="22"/>
      <c r="F1" s="22"/>
      <c r="G1" s="22"/>
      <c r="H1" s="22"/>
      <c r="I1" s="22"/>
      <c r="J1" s="22"/>
      <c r="K1" s="22"/>
      <c r="L1" s="24"/>
    </row>
    <row r="2" spans="1:12" ht="27.75" customHeight="1">
      <c r="A2" s="17" t="s">
        <v>0</v>
      </c>
      <c r="B2" s="5" t="s">
        <v>1</v>
      </c>
      <c r="C2" s="6" t="s">
        <v>2</v>
      </c>
      <c r="D2" s="6" t="s">
        <v>3</v>
      </c>
      <c r="E2" s="5" t="s">
        <v>4</v>
      </c>
      <c r="F2" s="6" t="s">
        <v>5</v>
      </c>
      <c r="G2" s="6" t="s">
        <v>6</v>
      </c>
      <c r="H2" s="6" t="s">
        <v>7</v>
      </c>
      <c r="I2" s="9" t="s">
        <v>8</v>
      </c>
      <c r="J2" s="5" t="s">
        <v>9</v>
      </c>
      <c r="K2" s="6" t="s">
        <v>10</v>
      </c>
      <c r="L2" s="6" t="s">
        <v>11</v>
      </c>
    </row>
    <row r="3" spans="1:12" ht="27.75" customHeight="1">
      <c r="A3" s="17">
        <v>1</v>
      </c>
      <c r="B3" s="14" t="s">
        <v>12</v>
      </c>
      <c r="C3" s="7">
        <v>1</v>
      </c>
      <c r="D3" s="14" t="s">
        <v>13</v>
      </c>
      <c r="E3" s="14" t="s">
        <v>14</v>
      </c>
      <c r="F3" s="7">
        <v>184.9</v>
      </c>
      <c r="G3" s="6">
        <f>F3*0.2</f>
        <v>36.980000000000004</v>
      </c>
      <c r="H3" s="7">
        <v>81.81</v>
      </c>
      <c r="I3" s="9">
        <f>H3*0.4</f>
        <v>32.724000000000004</v>
      </c>
      <c r="J3" s="10">
        <v>69.703999999999994</v>
      </c>
      <c r="K3" s="7">
        <v>1</v>
      </c>
      <c r="L3" s="6" t="s">
        <v>15</v>
      </c>
    </row>
    <row r="4" spans="1:12" ht="27.75" customHeight="1">
      <c r="A4" s="17">
        <v>2</v>
      </c>
      <c r="B4" s="14" t="s">
        <v>16</v>
      </c>
      <c r="C4" s="7">
        <v>3</v>
      </c>
      <c r="D4" s="14" t="s">
        <v>17</v>
      </c>
      <c r="E4" s="14" t="s">
        <v>18</v>
      </c>
      <c r="F4" s="7">
        <v>157.69999999999999</v>
      </c>
      <c r="G4" s="6">
        <f t="shared" ref="G4:G29" si="0">F4*0.2</f>
        <v>31.54</v>
      </c>
      <c r="H4" s="7">
        <v>74.78</v>
      </c>
      <c r="I4" s="9">
        <f t="shared" ref="I4:I29" si="1">H4*0.4</f>
        <v>29.912000000000003</v>
      </c>
      <c r="J4" s="10">
        <v>61.451999999999998</v>
      </c>
      <c r="K4" s="7">
        <v>1</v>
      </c>
      <c r="L4" s="6" t="s">
        <v>15</v>
      </c>
    </row>
    <row r="5" spans="1:12" ht="27.75" customHeight="1">
      <c r="A5" s="17">
        <v>3</v>
      </c>
      <c r="B5" s="15" t="s">
        <v>19</v>
      </c>
      <c r="C5" s="8">
        <v>1</v>
      </c>
      <c r="D5" s="14" t="s">
        <v>20</v>
      </c>
      <c r="E5" s="15" t="s">
        <v>21</v>
      </c>
      <c r="F5" s="7">
        <v>188.5</v>
      </c>
      <c r="G5" s="6">
        <f t="shared" si="0"/>
        <v>37.700000000000003</v>
      </c>
      <c r="H5" s="7">
        <v>77.37</v>
      </c>
      <c r="I5" s="9">
        <f t="shared" si="1"/>
        <v>30.948000000000004</v>
      </c>
      <c r="J5" s="10">
        <v>68.647999999999996</v>
      </c>
      <c r="K5" s="7">
        <v>1</v>
      </c>
      <c r="L5" s="6" t="s">
        <v>15</v>
      </c>
    </row>
    <row r="6" spans="1:12" ht="27.75" customHeight="1">
      <c r="A6" s="17">
        <v>4</v>
      </c>
      <c r="B6" s="15" t="s">
        <v>22</v>
      </c>
      <c r="C6" s="8">
        <v>1</v>
      </c>
      <c r="D6" s="14" t="s">
        <v>23</v>
      </c>
      <c r="E6" s="15" t="s">
        <v>24</v>
      </c>
      <c r="F6" s="7">
        <v>201.9</v>
      </c>
      <c r="G6" s="6">
        <f t="shared" si="0"/>
        <v>40.380000000000003</v>
      </c>
      <c r="H6" s="7">
        <v>79.040000000000006</v>
      </c>
      <c r="I6" s="9">
        <f t="shared" si="1"/>
        <v>31.616000000000003</v>
      </c>
      <c r="J6" s="10">
        <v>71.995999999999995</v>
      </c>
      <c r="K6" s="7">
        <v>1</v>
      </c>
      <c r="L6" s="6" t="s">
        <v>15</v>
      </c>
    </row>
    <row r="7" spans="1:12" ht="27.75" customHeight="1">
      <c r="A7" s="17">
        <v>5</v>
      </c>
      <c r="B7" s="15" t="s">
        <v>25</v>
      </c>
      <c r="C7" s="8">
        <v>1</v>
      </c>
      <c r="D7" s="14" t="s">
        <v>26</v>
      </c>
      <c r="E7" s="15" t="s">
        <v>27</v>
      </c>
      <c r="F7" s="7">
        <v>189.4</v>
      </c>
      <c r="G7" s="6">
        <f t="shared" si="0"/>
        <v>37.880000000000003</v>
      </c>
      <c r="H7" s="7">
        <v>77.599999999999994</v>
      </c>
      <c r="I7" s="9">
        <f t="shared" si="1"/>
        <v>31.04</v>
      </c>
      <c r="J7" s="10">
        <v>68.92</v>
      </c>
      <c r="K7" s="7">
        <v>1</v>
      </c>
      <c r="L7" s="6" t="s">
        <v>15</v>
      </c>
    </row>
    <row r="8" spans="1:12" ht="27.75" customHeight="1">
      <c r="A8" s="17">
        <v>6</v>
      </c>
      <c r="B8" s="15" t="s">
        <v>28</v>
      </c>
      <c r="C8" s="8">
        <v>1</v>
      </c>
      <c r="D8" s="14" t="s">
        <v>29</v>
      </c>
      <c r="E8" s="15" t="s">
        <v>30</v>
      </c>
      <c r="F8" s="7">
        <v>189.2</v>
      </c>
      <c r="G8" s="6">
        <f t="shared" si="0"/>
        <v>37.839999999999996</v>
      </c>
      <c r="H8" s="7">
        <v>80.83</v>
      </c>
      <c r="I8" s="9">
        <f t="shared" si="1"/>
        <v>32.332000000000001</v>
      </c>
      <c r="J8" s="10">
        <v>70.171999999999997</v>
      </c>
      <c r="K8" s="7">
        <v>1</v>
      </c>
      <c r="L8" s="6" t="s">
        <v>15</v>
      </c>
    </row>
    <row r="9" spans="1:12" ht="27.75" customHeight="1">
      <c r="A9" s="17">
        <v>7</v>
      </c>
      <c r="B9" s="15" t="s">
        <v>31</v>
      </c>
      <c r="C9" s="8">
        <v>1</v>
      </c>
      <c r="D9" s="14" t="s">
        <v>32</v>
      </c>
      <c r="E9" s="15" t="s">
        <v>33</v>
      </c>
      <c r="F9" s="7">
        <v>178.4</v>
      </c>
      <c r="G9" s="6">
        <f t="shared" si="0"/>
        <v>35.68</v>
      </c>
      <c r="H9" s="7">
        <v>74.459999999999994</v>
      </c>
      <c r="I9" s="9">
        <f t="shared" si="1"/>
        <v>29.783999999999999</v>
      </c>
      <c r="J9" s="10">
        <v>65.463999999999999</v>
      </c>
      <c r="K9" s="7">
        <v>1</v>
      </c>
      <c r="L9" s="6" t="s">
        <v>15</v>
      </c>
    </row>
    <row r="10" spans="1:12" ht="27.75" customHeight="1">
      <c r="A10" s="17">
        <v>8</v>
      </c>
      <c r="B10" s="14" t="s">
        <v>34</v>
      </c>
      <c r="C10" s="7">
        <v>1</v>
      </c>
      <c r="D10" s="14" t="s">
        <v>35</v>
      </c>
      <c r="E10" s="14" t="s">
        <v>36</v>
      </c>
      <c r="F10" s="7">
        <v>135.80000000000001</v>
      </c>
      <c r="G10" s="6">
        <f t="shared" si="0"/>
        <v>27.160000000000004</v>
      </c>
      <c r="H10" s="7">
        <v>76.42</v>
      </c>
      <c r="I10" s="9">
        <f t="shared" si="1"/>
        <v>30.568000000000001</v>
      </c>
      <c r="J10" s="10">
        <v>57.728000000000002</v>
      </c>
      <c r="K10" s="7">
        <v>1</v>
      </c>
      <c r="L10" s="6" t="s">
        <v>15</v>
      </c>
    </row>
    <row r="11" spans="1:12" ht="27.75" customHeight="1">
      <c r="A11" s="17">
        <v>9</v>
      </c>
      <c r="B11" s="14" t="s">
        <v>37</v>
      </c>
      <c r="C11" s="7">
        <v>1</v>
      </c>
      <c r="D11" s="14" t="s">
        <v>38</v>
      </c>
      <c r="E11" s="14" t="s">
        <v>39</v>
      </c>
      <c r="F11" s="7">
        <v>181.2</v>
      </c>
      <c r="G11" s="6">
        <f t="shared" si="0"/>
        <v>36.24</v>
      </c>
      <c r="H11" s="7">
        <v>78.92</v>
      </c>
      <c r="I11" s="9">
        <f t="shared" si="1"/>
        <v>31.568000000000001</v>
      </c>
      <c r="J11" s="10">
        <v>67.808000000000007</v>
      </c>
      <c r="K11" s="11">
        <v>1</v>
      </c>
      <c r="L11" s="6" t="s">
        <v>15</v>
      </c>
    </row>
    <row r="12" spans="1:12" ht="27.75" customHeight="1">
      <c r="A12" s="17">
        <v>10</v>
      </c>
      <c r="B12" s="14" t="s">
        <v>40</v>
      </c>
      <c r="C12" s="7">
        <v>1</v>
      </c>
      <c r="D12" s="14" t="s">
        <v>41</v>
      </c>
      <c r="E12" s="14" t="s">
        <v>42</v>
      </c>
      <c r="F12" s="7">
        <v>159.4</v>
      </c>
      <c r="G12" s="6">
        <f t="shared" si="0"/>
        <v>31.880000000000003</v>
      </c>
      <c r="H12" s="7">
        <v>78.75</v>
      </c>
      <c r="I12" s="9">
        <f t="shared" si="1"/>
        <v>31.5</v>
      </c>
      <c r="J12" s="10">
        <v>63.38</v>
      </c>
      <c r="K12" s="11">
        <v>1</v>
      </c>
      <c r="L12" s="6" t="s">
        <v>15</v>
      </c>
    </row>
    <row r="13" spans="1:12" ht="27.75" customHeight="1">
      <c r="A13" s="17">
        <v>11</v>
      </c>
      <c r="B13" s="14" t="s">
        <v>43</v>
      </c>
      <c r="C13" s="7">
        <v>2</v>
      </c>
      <c r="D13" s="14" t="s">
        <v>44</v>
      </c>
      <c r="E13" s="14" t="s">
        <v>45</v>
      </c>
      <c r="F13" s="7">
        <v>194.4</v>
      </c>
      <c r="G13" s="6">
        <f t="shared" si="0"/>
        <v>38.880000000000003</v>
      </c>
      <c r="H13" s="7">
        <v>79.78</v>
      </c>
      <c r="I13" s="9">
        <f t="shared" si="1"/>
        <v>31.912000000000003</v>
      </c>
      <c r="J13" s="10">
        <v>70.792000000000002</v>
      </c>
      <c r="K13" s="11">
        <v>1</v>
      </c>
      <c r="L13" s="6" t="s">
        <v>15</v>
      </c>
    </row>
    <row r="14" spans="1:12" ht="27.75" customHeight="1">
      <c r="A14" s="17">
        <v>12</v>
      </c>
      <c r="B14" s="14" t="s">
        <v>43</v>
      </c>
      <c r="C14" s="7">
        <v>2</v>
      </c>
      <c r="D14" s="14" t="s">
        <v>44</v>
      </c>
      <c r="E14" s="14" t="s">
        <v>46</v>
      </c>
      <c r="F14" s="7">
        <v>189.5</v>
      </c>
      <c r="G14" s="6">
        <f t="shared" si="0"/>
        <v>37.9</v>
      </c>
      <c r="H14" s="7">
        <v>81.36</v>
      </c>
      <c r="I14" s="9">
        <f t="shared" si="1"/>
        <v>32.544000000000004</v>
      </c>
      <c r="J14" s="10">
        <v>70.444000000000003</v>
      </c>
      <c r="K14" s="11">
        <v>2</v>
      </c>
      <c r="L14" s="6" t="s">
        <v>15</v>
      </c>
    </row>
    <row r="15" spans="1:12" ht="27.75" customHeight="1">
      <c r="A15" s="17">
        <v>13</v>
      </c>
      <c r="B15" s="14" t="s">
        <v>47</v>
      </c>
      <c r="C15" s="7">
        <v>1</v>
      </c>
      <c r="D15" s="14" t="s">
        <v>48</v>
      </c>
      <c r="E15" s="14" t="s">
        <v>49</v>
      </c>
      <c r="F15" s="7">
        <v>197.7</v>
      </c>
      <c r="G15" s="6">
        <f t="shared" si="0"/>
        <v>39.54</v>
      </c>
      <c r="H15" s="7">
        <v>79.75</v>
      </c>
      <c r="I15" s="9">
        <f t="shared" si="1"/>
        <v>31.900000000000002</v>
      </c>
      <c r="J15" s="10">
        <v>71.44</v>
      </c>
      <c r="K15" s="11">
        <v>1</v>
      </c>
      <c r="L15" s="6" t="s">
        <v>15</v>
      </c>
    </row>
    <row r="16" spans="1:12" ht="27.75" customHeight="1">
      <c r="A16" s="17">
        <v>14</v>
      </c>
      <c r="B16" s="14" t="s">
        <v>50</v>
      </c>
      <c r="C16" s="7">
        <v>1</v>
      </c>
      <c r="D16" s="14" t="s">
        <v>51</v>
      </c>
      <c r="E16" s="14" t="s">
        <v>52</v>
      </c>
      <c r="F16" s="7">
        <v>178.9</v>
      </c>
      <c r="G16" s="6">
        <f t="shared" si="0"/>
        <v>35.78</v>
      </c>
      <c r="H16" s="7">
        <v>77.319999999999993</v>
      </c>
      <c r="I16" s="9">
        <f t="shared" si="1"/>
        <v>30.927999999999997</v>
      </c>
      <c r="J16" s="10">
        <v>66.707999999999998</v>
      </c>
      <c r="K16" s="11">
        <v>1</v>
      </c>
      <c r="L16" s="6" t="s">
        <v>15</v>
      </c>
    </row>
    <row r="17" spans="1:12" ht="27.75" customHeight="1">
      <c r="A17" s="17">
        <v>15</v>
      </c>
      <c r="B17" s="14" t="s">
        <v>53</v>
      </c>
      <c r="C17" s="7">
        <v>1</v>
      </c>
      <c r="D17" s="14" t="s">
        <v>54</v>
      </c>
      <c r="E17" s="14" t="s">
        <v>55</v>
      </c>
      <c r="F17" s="7">
        <v>198.2</v>
      </c>
      <c r="G17" s="6">
        <f t="shared" si="0"/>
        <v>39.64</v>
      </c>
      <c r="H17" s="7">
        <v>77.819999999999993</v>
      </c>
      <c r="I17" s="9">
        <f t="shared" si="1"/>
        <v>31.128</v>
      </c>
      <c r="J17" s="10">
        <v>70.768000000000001</v>
      </c>
      <c r="K17" s="11">
        <v>1</v>
      </c>
      <c r="L17" s="6" t="s">
        <v>15</v>
      </c>
    </row>
    <row r="18" spans="1:12" ht="27.75" customHeight="1">
      <c r="A18" s="17">
        <v>16</v>
      </c>
      <c r="B18" s="14" t="s">
        <v>56</v>
      </c>
      <c r="C18" s="7">
        <v>2</v>
      </c>
      <c r="D18" s="14" t="s">
        <v>57</v>
      </c>
      <c r="E18" s="14" t="s">
        <v>58</v>
      </c>
      <c r="F18" s="7">
        <v>185.7</v>
      </c>
      <c r="G18" s="6">
        <f t="shared" si="0"/>
        <v>37.14</v>
      </c>
      <c r="H18" s="7">
        <v>79.27</v>
      </c>
      <c r="I18" s="9">
        <f t="shared" si="1"/>
        <v>31.707999999999998</v>
      </c>
      <c r="J18" s="10">
        <v>68.847999999999999</v>
      </c>
      <c r="K18" s="11">
        <v>1</v>
      </c>
      <c r="L18" s="6" t="s">
        <v>15</v>
      </c>
    </row>
    <row r="19" spans="1:12" ht="27.75" customHeight="1">
      <c r="A19" s="17">
        <v>17</v>
      </c>
      <c r="B19" s="14" t="s">
        <v>56</v>
      </c>
      <c r="C19" s="7">
        <v>2</v>
      </c>
      <c r="D19" s="14" t="s">
        <v>57</v>
      </c>
      <c r="E19" s="14" t="s">
        <v>59</v>
      </c>
      <c r="F19" s="7">
        <v>173.3</v>
      </c>
      <c r="G19" s="6">
        <f t="shared" si="0"/>
        <v>34.660000000000004</v>
      </c>
      <c r="H19" s="7">
        <v>79.319999999999993</v>
      </c>
      <c r="I19" s="9">
        <f t="shared" si="1"/>
        <v>31.727999999999998</v>
      </c>
      <c r="J19" s="10">
        <v>66.388000000000005</v>
      </c>
      <c r="K19" s="11">
        <v>2</v>
      </c>
      <c r="L19" s="6" t="s">
        <v>15</v>
      </c>
    </row>
    <row r="20" spans="1:12" ht="27.75" customHeight="1">
      <c r="A20" s="17">
        <v>18</v>
      </c>
      <c r="B20" s="14" t="s">
        <v>60</v>
      </c>
      <c r="C20" s="7">
        <v>1</v>
      </c>
      <c r="D20" s="14" t="s">
        <v>61</v>
      </c>
      <c r="E20" s="14" t="s">
        <v>62</v>
      </c>
      <c r="F20" s="7">
        <v>186</v>
      </c>
      <c r="G20" s="6">
        <f t="shared" si="0"/>
        <v>37.200000000000003</v>
      </c>
      <c r="H20" s="7">
        <v>78.25</v>
      </c>
      <c r="I20" s="9">
        <f t="shared" si="1"/>
        <v>31.3</v>
      </c>
      <c r="J20" s="10">
        <v>68.5</v>
      </c>
      <c r="K20" s="11">
        <v>1</v>
      </c>
      <c r="L20" s="6" t="s">
        <v>15</v>
      </c>
    </row>
    <row r="21" spans="1:12" ht="27.75" customHeight="1">
      <c r="A21" s="17">
        <v>19</v>
      </c>
      <c r="B21" s="14" t="s">
        <v>63</v>
      </c>
      <c r="C21" s="7">
        <v>2</v>
      </c>
      <c r="D21" s="14" t="s">
        <v>64</v>
      </c>
      <c r="E21" s="14" t="s">
        <v>65</v>
      </c>
      <c r="F21" s="7">
        <v>172.8</v>
      </c>
      <c r="G21" s="6">
        <f t="shared" si="0"/>
        <v>34.56</v>
      </c>
      <c r="H21" s="7">
        <v>78.69</v>
      </c>
      <c r="I21" s="9">
        <f t="shared" si="1"/>
        <v>31.475999999999999</v>
      </c>
      <c r="J21" s="10">
        <v>66.036000000000001</v>
      </c>
      <c r="K21" s="11">
        <v>1</v>
      </c>
      <c r="L21" s="6" t="s">
        <v>15</v>
      </c>
    </row>
    <row r="22" spans="1:12" ht="27.75" customHeight="1">
      <c r="A22" s="17">
        <v>20</v>
      </c>
      <c r="B22" s="14" t="s">
        <v>63</v>
      </c>
      <c r="C22" s="7">
        <v>2</v>
      </c>
      <c r="D22" s="14" t="s">
        <v>64</v>
      </c>
      <c r="E22" s="14" t="s">
        <v>66</v>
      </c>
      <c r="F22" s="7">
        <v>164.5</v>
      </c>
      <c r="G22" s="6">
        <f t="shared" si="0"/>
        <v>32.9</v>
      </c>
      <c r="H22" s="7">
        <v>79.11</v>
      </c>
      <c r="I22" s="9">
        <f t="shared" si="1"/>
        <v>31.644000000000002</v>
      </c>
      <c r="J22" s="10">
        <v>64.543999999999997</v>
      </c>
      <c r="K22" s="11">
        <v>2</v>
      </c>
      <c r="L22" s="6" t="s">
        <v>15</v>
      </c>
    </row>
    <row r="23" spans="1:12" ht="27.75" customHeight="1">
      <c r="A23" s="17">
        <v>21</v>
      </c>
      <c r="B23" s="14" t="s">
        <v>67</v>
      </c>
      <c r="C23" s="7">
        <v>1</v>
      </c>
      <c r="D23" s="14" t="s">
        <v>68</v>
      </c>
      <c r="E23" s="14" t="s">
        <v>69</v>
      </c>
      <c r="F23" s="7">
        <v>181.4</v>
      </c>
      <c r="G23" s="6">
        <f t="shared" si="0"/>
        <v>36.28</v>
      </c>
      <c r="H23" s="7">
        <v>79.260000000000005</v>
      </c>
      <c r="I23" s="9">
        <f t="shared" si="1"/>
        <v>31.704000000000004</v>
      </c>
      <c r="J23" s="10">
        <v>67.983999999999995</v>
      </c>
      <c r="K23" s="11">
        <v>1</v>
      </c>
      <c r="L23" s="6" t="s">
        <v>15</v>
      </c>
    </row>
    <row r="24" spans="1:12" ht="27.75" customHeight="1">
      <c r="A24" s="17">
        <v>22</v>
      </c>
      <c r="B24" s="14" t="s">
        <v>70</v>
      </c>
      <c r="C24" s="7">
        <v>1</v>
      </c>
      <c r="D24" s="14" t="s">
        <v>71</v>
      </c>
      <c r="E24" s="14" t="s">
        <v>72</v>
      </c>
      <c r="F24" s="7">
        <v>161.9</v>
      </c>
      <c r="G24" s="6">
        <f t="shared" si="0"/>
        <v>32.380000000000003</v>
      </c>
      <c r="H24" s="7">
        <v>79.78</v>
      </c>
      <c r="I24" s="9">
        <f t="shared" si="1"/>
        <v>31.912000000000003</v>
      </c>
      <c r="J24" s="10">
        <v>64.292000000000002</v>
      </c>
      <c r="K24" s="11">
        <v>1</v>
      </c>
      <c r="L24" s="6" t="s">
        <v>15</v>
      </c>
    </row>
    <row r="25" spans="1:12" ht="27.75" customHeight="1">
      <c r="A25" s="17">
        <v>23</v>
      </c>
      <c r="B25" s="15" t="s">
        <v>73</v>
      </c>
      <c r="C25" s="8">
        <v>1</v>
      </c>
      <c r="D25" s="14" t="s">
        <v>74</v>
      </c>
      <c r="E25" s="15" t="s">
        <v>75</v>
      </c>
      <c r="F25" s="7">
        <v>188</v>
      </c>
      <c r="G25" s="6">
        <f t="shared" si="0"/>
        <v>37.6</v>
      </c>
      <c r="H25" s="7">
        <v>81.849999999999994</v>
      </c>
      <c r="I25" s="9">
        <f t="shared" si="1"/>
        <v>32.74</v>
      </c>
      <c r="J25" s="10">
        <v>70.34</v>
      </c>
      <c r="K25" s="11">
        <v>1</v>
      </c>
      <c r="L25" s="6" t="s">
        <v>15</v>
      </c>
    </row>
    <row r="26" spans="1:12" ht="27.75" customHeight="1">
      <c r="A26" s="17">
        <v>24</v>
      </c>
      <c r="B26" s="14" t="s">
        <v>76</v>
      </c>
      <c r="C26" s="7">
        <v>2</v>
      </c>
      <c r="D26" s="14" t="s">
        <v>77</v>
      </c>
      <c r="E26" s="14" t="s">
        <v>78</v>
      </c>
      <c r="F26" s="7">
        <v>187.5</v>
      </c>
      <c r="G26" s="6">
        <f t="shared" si="0"/>
        <v>37.5</v>
      </c>
      <c r="H26" s="7">
        <v>79.87</v>
      </c>
      <c r="I26" s="9">
        <f t="shared" si="1"/>
        <v>31.948000000000004</v>
      </c>
      <c r="J26" s="10">
        <v>69.447999999999993</v>
      </c>
      <c r="K26" s="11">
        <v>1</v>
      </c>
      <c r="L26" s="6" t="s">
        <v>15</v>
      </c>
    </row>
    <row r="27" spans="1:12" ht="27.75" customHeight="1">
      <c r="A27" s="17">
        <v>25</v>
      </c>
      <c r="B27" s="14" t="s">
        <v>76</v>
      </c>
      <c r="C27" s="7">
        <v>2</v>
      </c>
      <c r="D27" s="14" t="s">
        <v>77</v>
      </c>
      <c r="E27" s="14" t="s">
        <v>79</v>
      </c>
      <c r="F27" s="7">
        <v>177.8</v>
      </c>
      <c r="G27" s="6">
        <f t="shared" si="0"/>
        <v>35.56</v>
      </c>
      <c r="H27" s="7">
        <v>79.459999999999994</v>
      </c>
      <c r="I27" s="9">
        <f t="shared" si="1"/>
        <v>31.783999999999999</v>
      </c>
      <c r="J27" s="10">
        <v>67.343999999999994</v>
      </c>
      <c r="K27" s="11">
        <v>2</v>
      </c>
      <c r="L27" s="6" t="s">
        <v>15</v>
      </c>
    </row>
    <row r="28" spans="1:12" ht="27.75" customHeight="1">
      <c r="A28" s="17">
        <v>26</v>
      </c>
      <c r="B28" s="14" t="s">
        <v>80</v>
      </c>
      <c r="C28" s="7">
        <v>1</v>
      </c>
      <c r="D28" s="14" t="s">
        <v>81</v>
      </c>
      <c r="E28" s="14" t="s">
        <v>82</v>
      </c>
      <c r="F28" s="7">
        <v>193.6</v>
      </c>
      <c r="G28" s="6">
        <f t="shared" si="0"/>
        <v>38.72</v>
      </c>
      <c r="H28" s="7">
        <v>81.25</v>
      </c>
      <c r="I28" s="9">
        <f t="shared" si="1"/>
        <v>32.5</v>
      </c>
      <c r="J28" s="10">
        <v>71.22</v>
      </c>
      <c r="K28" s="11">
        <v>1</v>
      </c>
      <c r="L28" s="6" t="s">
        <v>15</v>
      </c>
    </row>
    <row r="29" spans="1:12" ht="27.75" customHeight="1">
      <c r="A29" s="17">
        <v>27</v>
      </c>
      <c r="B29" s="15" t="s">
        <v>83</v>
      </c>
      <c r="C29" s="8">
        <v>1</v>
      </c>
      <c r="D29" s="14" t="s">
        <v>84</v>
      </c>
      <c r="E29" s="15" t="s">
        <v>85</v>
      </c>
      <c r="F29" s="7">
        <v>161.1</v>
      </c>
      <c r="G29" s="6">
        <f t="shared" si="0"/>
        <v>32.22</v>
      </c>
      <c r="H29" s="7">
        <v>78.84</v>
      </c>
      <c r="I29" s="9">
        <f t="shared" si="1"/>
        <v>31.536000000000001</v>
      </c>
      <c r="J29" s="10">
        <v>63.756</v>
      </c>
      <c r="K29" s="11">
        <v>1</v>
      </c>
      <c r="L29" s="6" t="s">
        <v>15</v>
      </c>
    </row>
    <row r="30" spans="1:12" ht="27.75" customHeight="1">
      <c r="A30" s="17">
        <v>28</v>
      </c>
      <c r="B30" s="14" t="s">
        <v>86</v>
      </c>
      <c r="C30" s="7">
        <v>2</v>
      </c>
      <c r="D30" s="14" t="s">
        <v>87</v>
      </c>
      <c r="E30" s="14" t="s">
        <v>88</v>
      </c>
      <c r="F30" s="14"/>
      <c r="G30" s="6"/>
      <c r="H30" s="7">
        <v>78.38</v>
      </c>
      <c r="I30" s="9"/>
      <c r="J30" s="10">
        <v>78.38</v>
      </c>
      <c r="K30" s="11">
        <v>1</v>
      </c>
      <c r="L30" s="6" t="s">
        <v>15</v>
      </c>
    </row>
    <row r="31" spans="1:12" ht="27.75" customHeight="1">
      <c r="A31" s="17">
        <v>29</v>
      </c>
      <c r="B31" s="5">
        <v>22101551001</v>
      </c>
      <c r="C31" s="5">
        <v>6</v>
      </c>
      <c r="D31" s="6" t="s">
        <v>89</v>
      </c>
      <c r="E31" s="5" t="s">
        <v>90</v>
      </c>
      <c r="F31" s="5">
        <v>174.1</v>
      </c>
      <c r="G31" s="5">
        <f t="shared" ref="G31:G89" si="2">F31*0.2</f>
        <v>34.82</v>
      </c>
      <c r="H31" s="5">
        <v>83.74</v>
      </c>
      <c r="I31" s="12">
        <f t="shared" ref="I31:I89" si="3">H31*0.4</f>
        <v>33.496000000000002</v>
      </c>
      <c r="J31" s="5">
        <f t="shared" ref="J31:J89" si="4">G31+I31</f>
        <v>68.316000000000003</v>
      </c>
      <c r="K31" s="5">
        <v>1</v>
      </c>
      <c r="L31" s="5" t="s">
        <v>15</v>
      </c>
    </row>
    <row r="32" spans="1:12" ht="27.75" customHeight="1">
      <c r="A32" s="17">
        <v>30</v>
      </c>
      <c r="B32" s="5">
        <v>22101551001</v>
      </c>
      <c r="C32" s="5">
        <v>6</v>
      </c>
      <c r="D32" s="6" t="s">
        <v>89</v>
      </c>
      <c r="E32" s="5" t="s">
        <v>91</v>
      </c>
      <c r="F32" s="5">
        <v>176.9</v>
      </c>
      <c r="G32" s="5">
        <f t="shared" si="2"/>
        <v>35.380000000000003</v>
      </c>
      <c r="H32" s="5">
        <v>81.650000000000006</v>
      </c>
      <c r="I32" s="12">
        <f t="shared" si="3"/>
        <v>32.660000000000004</v>
      </c>
      <c r="J32" s="5">
        <f t="shared" si="4"/>
        <v>68.040000000000006</v>
      </c>
      <c r="K32" s="5">
        <v>2</v>
      </c>
      <c r="L32" s="5" t="s">
        <v>15</v>
      </c>
    </row>
    <row r="33" spans="1:12" ht="27.75" customHeight="1">
      <c r="A33" s="17">
        <v>31</v>
      </c>
      <c r="B33" s="5">
        <v>22101551001</v>
      </c>
      <c r="C33" s="5">
        <v>6</v>
      </c>
      <c r="D33" s="6" t="s">
        <v>89</v>
      </c>
      <c r="E33" s="5" t="s">
        <v>92</v>
      </c>
      <c r="F33" s="5">
        <v>173.6</v>
      </c>
      <c r="G33" s="5">
        <f t="shared" si="2"/>
        <v>34.72</v>
      </c>
      <c r="H33" s="5">
        <v>80.16</v>
      </c>
      <c r="I33" s="12">
        <f t="shared" si="3"/>
        <v>32.064</v>
      </c>
      <c r="J33" s="5">
        <f t="shared" si="4"/>
        <v>66.783999999999992</v>
      </c>
      <c r="K33" s="5">
        <v>3</v>
      </c>
      <c r="L33" s="5" t="s">
        <v>15</v>
      </c>
    </row>
    <row r="34" spans="1:12" ht="27.75" customHeight="1">
      <c r="A34" s="17">
        <v>32</v>
      </c>
      <c r="B34" s="5">
        <v>22101551001</v>
      </c>
      <c r="C34" s="5">
        <v>6</v>
      </c>
      <c r="D34" s="6" t="s">
        <v>89</v>
      </c>
      <c r="E34" s="5" t="s">
        <v>93</v>
      </c>
      <c r="F34" s="5">
        <v>181.8</v>
      </c>
      <c r="G34" s="5">
        <f t="shared" si="2"/>
        <v>36.360000000000007</v>
      </c>
      <c r="H34" s="5">
        <v>74.81</v>
      </c>
      <c r="I34" s="12">
        <f t="shared" si="3"/>
        <v>29.924000000000003</v>
      </c>
      <c r="J34" s="5">
        <f t="shared" si="4"/>
        <v>66.284000000000006</v>
      </c>
      <c r="K34" s="5">
        <v>4</v>
      </c>
      <c r="L34" s="5" t="s">
        <v>15</v>
      </c>
    </row>
    <row r="35" spans="1:12" ht="27.75" customHeight="1">
      <c r="A35" s="17">
        <v>33</v>
      </c>
      <c r="B35" s="5">
        <v>22101551001</v>
      </c>
      <c r="C35" s="5">
        <v>6</v>
      </c>
      <c r="D35" s="6" t="s">
        <v>89</v>
      </c>
      <c r="E35" s="5" t="s">
        <v>94</v>
      </c>
      <c r="F35" s="5">
        <v>177.3</v>
      </c>
      <c r="G35" s="5">
        <f t="shared" si="2"/>
        <v>35.46</v>
      </c>
      <c r="H35" s="5">
        <v>76.739999999999995</v>
      </c>
      <c r="I35" s="12">
        <f t="shared" si="3"/>
        <v>30.695999999999998</v>
      </c>
      <c r="J35" s="5">
        <f t="shared" si="4"/>
        <v>66.156000000000006</v>
      </c>
      <c r="K35" s="5">
        <v>5</v>
      </c>
      <c r="L35" s="5" t="s">
        <v>15</v>
      </c>
    </row>
    <row r="36" spans="1:12" ht="27.75" customHeight="1">
      <c r="A36" s="17">
        <v>34</v>
      </c>
      <c r="B36" s="5">
        <v>22101551001</v>
      </c>
      <c r="C36" s="5">
        <v>6</v>
      </c>
      <c r="D36" s="6" t="s">
        <v>89</v>
      </c>
      <c r="E36" s="5" t="s">
        <v>95</v>
      </c>
      <c r="F36" s="5">
        <v>172.6</v>
      </c>
      <c r="G36" s="5">
        <f t="shared" si="2"/>
        <v>34.520000000000003</v>
      </c>
      <c r="H36" s="5">
        <v>78.819999999999993</v>
      </c>
      <c r="I36" s="12">
        <f t="shared" si="3"/>
        <v>31.527999999999999</v>
      </c>
      <c r="J36" s="5">
        <f t="shared" si="4"/>
        <v>66.048000000000002</v>
      </c>
      <c r="K36" s="5">
        <v>6</v>
      </c>
      <c r="L36" s="5" t="s">
        <v>15</v>
      </c>
    </row>
    <row r="37" spans="1:12" ht="27.75" customHeight="1">
      <c r="A37" s="17">
        <v>35</v>
      </c>
      <c r="B37" s="5">
        <v>22101551002</v>
      </c>
      <c r="C37" s="5">
        <v>2</v>
      </c>
      <c r="D37" s="6" t="s">
        <v>89</v>
      </c>
      <c r="E37" s="5" t="s">
        <v>96</v>
      </c>
      <c r="F37" s="5">
        <v>178</v>
      </c>
      <c r="G37" s="5">
        <f t="shared" si="2"/>
        <v>35.6</v>
      </c>
      <c r="H37" s="5">
        <v>83.11</v>
      </c>
      <c r="I37" s="12">
        <f t="shared" si="3"/>
        <v>33.244</v>
      </c>
      <c r="J37" s="5">
        <f t="shared" si="4"/>
        <v>68.843999999999994</v>
      </c>
      <c r="K37" s="5">
        <v>1</v>
      </c>
      <c r="L37" s="5" t="s">
        <v>15</v>
      </c>
    </row>
    <row r="38" spans="1:12" ht="27.75" customHeight="1">
      <c r="A38" s="17">
        <v>36</v>
      </c>
      <c r="B38" s="5">
        <v>22101551002</v>
      </c>
      <c r="C38" s="5">
        <v>2</v>
      </c>
      <c r="D38" s="6" t="s">
        <v>89</v>
      </c>
      <c r="E38" s="5" t="s">
        <v>97</v>
      </c>
      <c r="F38" s="5">
        <v>174.5</v>
      </c>
      <c r="G38" s="5">
        <f t="shared" si="2"/>
        <v>34.9</v>
      </c>
      <c r="H38" s="5">
        <v>81.349999999999994</v>
      </c>
      <c r="I38" s="12">
        <f t="shared" si="3"/>
        <v>32.54</v>
      </c>
      <c r="J38" s="5">
        <f t="shared" si="4"/>
        <v>67.44</v>
      </c>
      <c r="K38" s="5">
        <v>2</v>
      </c>
      <c r="L38" s="5" t="s">
        <v>15</v>
      </c>
    </row>
    <row r="39" spans="1:12" ht="27.75" customHeight="1">
      <c r="A39" s="17">
        <v>37</v>
      </c>
      <c r="B39" s="5">
        <v>22101551003</v>
      </c>
      <c r="C39" s="5">
        <v>1</v>
      </c>
      <c r="D39" s="6" t="s">
        <v>98</v>
      </c>
      <c r="E39" s="5" t="s">
        <v>99</v>
      </c>
      <c r="F39" s="5">
        <v>155.19999999999999</v>
      </c>
      <c r="G39" s="5">
        <f t="shared" si="2"/>
        <v>31.04</v>
      </c>
      <c r="H39" s="5">
        <v>80.84</v>
      </c>
      <c r="I39" s="12">
        <f t="shared" si="3"/>
        <v>32.336000000000006</v>
      </c>
      <c r="J39" s="5">
        <f t="shared" si="4"/>
        <v>63.376000000000005</v>
      </c>
      <c r="K39" s="5">
        <v>1</v>
      </c>
      <c r="L39" s="5" t="s">
        <v>15</v>
      </c>
    </row>
    <row r="40" spans="1:12" ht="27.75" customHeight="1">
      <c r="A40" s="17">
        <v>38</v>
      </c>
      <c r="B40" s="5">
        <v>22101551004</v>
      </c>
      <c r="C40" s="5">
        <v>5</v>
      </c>
      <c r="D40" s="6" t="s">
        <v>100</v>
      </c>
      <c r="E40" s="5" t="s">
        <v>101</v>
      </c>
      <c r="F40" s="5">
        <v>181.7</v>
      </c>
      <c r="G40" s="5">
        <f t="shared" si="2"/>
        <v>36.339999999999996</v>
      </c>
      <c r="H40" s="5">
        <v>78.37</v>
      </c>
      <c r="I40" s="12">
        <f t="shared" si="3"/>
        <v>31.348000000000003</v>
      </c>
      <c r="J40" s="5">
        <f t="shared" si="4"/>
        <v>67.688000000000002</v>
      </c>
      <c r="K40" s="5">
        <v>1</v>
      </c>
      <c r="L40" s="5" t="s">
        <v>15</v>
      </c>
    </row>
    <row r="41" spans="1:12" ht="27.75" customHeight="1">
      <c r="A41" s="17">
        <v>39</v>
      </c>
      <c r="B41" s="5">
        <v>22101551004</v>
      </c>
      <c r="C41" s="5">
        <v>5</v>
      </c>
      <c r="D41" s="6" t="s">
        <v>100</v>
      </c>
      <c r="E41" s="5" t="s">
        <v>102</v>
      </c>
      <c r="F41" s="5">
        <v>168.4</v>
      </c>
      <c r="G41" s="5">
        <f t="shared" si="2"/>
        <v>33.68</v>
      </c>
      <c r="H41" s="5">
        <v>82.35</v>
      </c>
      <c r="I41" s="12">
        <f t="shared" si="3"/>
        <v>32.94</v>
      </c>
      <c r="J41" s="5">
        <f t="shared" si="4"/>
        <v>66.62</v>
      </c>
      <c r="K41" s="5">
        <v>2</v>
      </c>
      <c r="L41" s="5" t="s">
        <v>15</v>
      </c>
    </row>
    <row r="42" spans="1:12" ht="27.75" customHeight="1">
      <c r="A42" s="17">
        <v>40</v>
      </c>
      <c r="B42" s="5">
        <v>22101551004</v>
      </c>
      <c r="C42" s="5">
        <v>5</v>
      </c>
      <c r="D42" s="6" t="s">
        <v>100</v>
      </c>
      <c r="E42" s="5" t="s">
        <v>103</v>
      </c>
      <c r="F42" s="5">
        <v>169.5</v>
      </c>
      <c r="G42" s="5">
        <f t="shared" si="2"/>
        <v>33.9</v>
      </c>
      <c r="H42" s="5">
        <v>81.39</v>
      </c>
      <c r="I42" s="12">
        <f t="shared" si="3"/>
        <v>32.556000000000004</v>
      </c>
      <c r="J42" s="5">
        <f t="shared" si="4"/>
        <v>66.456000000000003</v>
      </c>
      <c r="K42" s="5">
        <v>3</v>
      </c>
      <c r="L42" s="5" t="s">
        <v>15</v>
      </c>
    </row>
    <row r="43" spans="1:12" ht="27.75" customHeight="1">
      <c r="A43" s="17">
        <v>41</v>
      </c>
      <c r="B43" s="5">
        <v>22101551004</v>
      </c>
      <c r="C43" s="5">
        <v>5</v>
      </c>
      <c r="D43" s="6" t="s">
        <v>100</v>
      </c>
      <c r="E43" s="5" t="s">
        <v>104</v>
      </c>
      <c r="F43" s="5">
        <v>159.19999999999999</v>
      </c>
      <c r="G43" s="5">
        <f t="shared" si="2"/>
        <v>31.84</v>
      </c>
      <c r="H43" s="5">
        <v>81.14</v>
      </c>
      <c r="I43" s="12">
        <f t="shared" si="3"/>
        <v>32.456000000000003</v>
      </c>
      <c r="J43" s="5">
        <f t="shared" si="4"/>
        <v>64.296000000000006</v>
      </c>
      <c r="K43" s="5">
        <v>4</v>
      </c>
      <c r="L43" s="5" t="s">
        <v>15</v>
      </c>
    </row>
    <row r="44" spans="1:12" ht="27.75" customHeight="1">
      <c r="A44" s="17">
        <v>42</v>
      </c>
      <c r="B44" s="5">
        <v>22101551004</v>
      </c>
      <c r="C44" s="5">
        <v>5</v>
      </c>
      <c r="D44" s="6" t="s">
        <v>100</v>
      </c>
      <c r="E44" s="5" t="s">
        <v>105</v>
      </c>
      <c r="F44" s="5">
        <v>167</v>
      </c>
      <c r="G44" s="5">
        <f t="shared" si="2"/>
        <v>33.4</v>
      </c>
      <c r="H44" s="5">
        <v>76.86</v>
      </c>
      <c r="I44" s="12">
        <f t="shared" si="3"/>
        <v>30.744</v>
      </c>
      <c r="J44" s="5">
        <f t="shared" si="4"/>
        <v>64.144000000000005</v>
      </c>
      <c r="K44" s="5">
        <v>5</v>
      </c>
      <c r="L44" s="5" t="s">
        <v>15</v>
      </c>
    </row>
    <row r="45" spans="1:12" ht="27.75" customHeight="1">
      <c r="A45" s="17">
        <v>43</v>
      </c>
      <c r="B45" s="5">
        <v>22101551005</v>
      </c>
      <c r="C45" s="5">
        <v>2</v>
      </c>
      <c r="D45" s="6" t="s">
        <v>100</v>
      </c>
      <c r="E45" s="5" t="s">
        <v>106</v>
      </c>
      <c r="F45" s="5">
        <v>170.9</v>
      </c>
      <c r="G45" s="5">
        <f t="shared" si="2"/>
        <v>34.18</v>
      </c>
      <c r="H45" s="5">
        <v>85.01</v>
      </c>
      <c r="I45" s="12">
        <f t="shared" si="3"/>
        <v>34.004000000000005</v>
      </c>
      <c r="J45" s="5">
        <f t="shared" si="4"/>
        <v>68.183999999999997</v>
      </c>
      <c r="K45" s="5">
        <v>1</v>
      </c>
      <c r="L45" s="5" t="s">
        <v>15</v>
      </c>
    </row>
    <row r="46" spans="1:12" ht="27.75" customHeight="1">
      <c r="A46" s="17">
        <v>44</v>
      </c>
      <c r="B46" s="5">
        <v>22101551005</v>
      </c>
      <c r="C46" s="5">
        <v>2</v>
      </c>
      <c r="D46" s="6" t="s">
        <v>100</v>
      </c>
      <c r="E46" s="5" t="s">
        <v>107</v>
      </c>
      <c r="F46" s="5">
        <v>164.4</v>
      </c>
      <c r="G46" s="5">
        <f t="shared" si="2"/>
        <v>32.880000000000003</v>
      </c>
      <c r="H46" s="5">
        <v>82.18</v>
      </c>
      <c r="I46" s="12">
        <f t="shared" si="3"/>
        <v>32.872000000000007</v>
      </c>
      <c r="J46" s="5">
        <f t="shared" si="4"/>
        <v>65.75200000000001</v>
      </c>
      <c r="K46" s="5">
        <v>2</v>
      </c>
      <c r="L46" s="5" t="s">
        <v>15</v>
      </c>
    </row>
    <row r="47" spans="1:12" ht="27.75" customHeight="1">
      <c r="A47" s="17">
        <v>45</v>
      </c>
      <c r="B47" s="5">
        <v>22101551006</v>
      </c>
      <c r="C47" s="5">
        <v>1</v>
      </c>
      <c r="D47" s="6" t="s">
        <v>100</v>
      </c>
      <c r="E47" s="5" t="s">
        <v>108</v>
      </c>
      <c r="F47" s="5">
        <v>177.9</v>
      </c>
      <c r="G47" s="5">
        <f t="shared" si="2"/>
        <v>35.580000000000005</v>
      </c>
      <c r="H47" s="5">
        <v>82.58</v>
      </c>
      <c r="I47" s="12">
        <f t="shared" si="3"/>
        <v>33.032000000000004</v>
      </c>
      <c r="J47" s="5">
        <f t="shared" si="4"/>
        <v>68.612000000000009</v>
      </c>
      <c r="K47" s="5">
        <v>1</v>
      </c>
      <c r="L47" s="5" t="s">
        <v>15</v>
      </c>
    </row>
    <row r="48" spans="1:12" ht="27.75" customHeight="1">
      <c r="A48" s="17">
        <v>46</v>
      </c>
      <c r="B48" s="5">
        <v>22101552001</v>
      </c>
      <c r="C48" s="5">
        <v>1</v>
      </c>
      <c r="D48" s="6" t="s">
        <v>109</v>
      </c>
      <c r="E48" s="5" t="s">
        <v>110</v>
      </c>
      <c r="F48" s="5">
        <v>214.6</v>
      </c>
      <c r="G48" s="5">
        <f t="shared" si="2"/>
        <v>42.92</v>
      </c>
      <c r="H48" s="5">
        <v>83.55</v>
      </c>
      <c r="I48" s="12">
        <f t="shared" si="3"/>
        <v>33.42</v>
      </c>
      <c r="J48" s="5">
        <f t="shared" si="4"/>
        <v>76.34</v>
      </c>
      <c r="K48" s="5">
        <v>1</v>
      </c>
      <c r="L48" s="5" t="s">
        <v>15</v>
      </c>
    </row>
    <row r="49" spans="1:12" ht="27.75" customHeight="1">
      <c r="A49" s="17">
        <v>47</v>
      </c>
      <c r="B49" s="5">
        <v>22101552006</v>
      </c>
      <c r="C49" s="5">
        <v>1</v>
      </c>
      <c r="D49" s="6" t="s">
        <v>111</v>
      </c>
      <c r="E49" s="5" t="s">
        <v>112</v>
      </c>
      <c r="F49" s="5">
        <v>175</v>
      </c>
      <c r="G49" s="5">
        <f t="shared" si="2"/>
        <v>35</v>
      </c>
      <c r="H49" s="5">
        <v>87.63</v>
      </c>
      <c r="I49" s="12">
        <f t="shared" si="3"/>
        <v>35.052</v>
      </c>
      <c r="J49" s="5">
        <f t="shared" si="4"/>
        <v>70.051999999999992</v>
      </c>
      <c r="K49" s="5">
        <v>1</v>
      </c>
      <c r="L49" s="5" t="s">
        <v>15</v>
      </c>
    </row>
    <row r="50" spans="1:12" ht="27.75" customHeight="1">
      <c r="A50" s="17">
        <v>48</v>
      </c>
      <c r="B50" s="5">
        <v>22101552007</v>
      </c>
      <c r="C50" s="5">
        <v>1</v>
      </c>
      <c r="D50" s="6" t="s">
        <v>113</v>
      </c>
      <c r="E50" s="5" t="s">
        <v>114</v>
      </c>
      <c r="F50" s="5">
        <v>171.6</v>
      </c>
      <c r="G50" s="5">
        <f t="shared" si="2"/>
        <v>34.32</v>
      </c>
      <c r="H50" s="5">
        <v>81.040000000000006</v>
      </c>
      <c r="I50" s="12">
        <f t="shared" si="3"/>
        <v>32.416000000000004</v>
      </c>
      <c r="J50" s="5">
        <f t="shared" si="4"/>
        <v>66.736000000000004</v>
      </c>
      <c r="K50" s="5">
        <v>1</v>
      </c>
      <c r="L50" s="5" t="s">
        <v>15</v>
      </c>
    </row>
    <row r="51" spans="1:12" ht="27.75" customHeight="1">
      <c r="A51" s="17">
        <v>49</v>
      </c>
      <c r="B51" s="5">
        <v>22101552008</v>
      </c>
      <c r="C51" s="5">
        <v>1</v>
      </c>
      <c r="D51" s="6" t="s">
        <v>115</v>
      </c>
      <c r="E51" s="5" t="s">
        <v>116</v>
      </c>
      <c r="F51" s="5">
        <v>206.8</v>
      </c>
      <c r="G51" s="5">
        <f t="shared" si="2"/>
        <v>41.360000000000007</v>
      </c>
      <c r="H51" s="5">
        <v>84.93</v>
      </c>
      <c r="I51" s="12">
        <f t="shared" si="3"/>
        <v>33.972000000000001</v>
      </c>
      <c r="J51" s="5">
        <f t="shared" si="4"/>
        <v>75.332000000000008</v>
      </c>
      <c r="K51" s="5">
        <v>1</v>
      </c>
      <c r="L51" s="5" t="s">
        <v>15</v>
      </c>
    </row>
    <row r="52" spans="1:12" ht="27.75" customHeight="1">
      <c r="A52" s="17">
        <v>50</v>
      </c>
      <c r="B52" s="5">
        <v>22101552009</v>
      </c>
      <c r="C52" s="5">
        <v>1</v>
      </c>
      <c r="D52" s="6" t="s">
        <v>117</v>
      </c>
      <c r="E52" s="5" t="s">
        <v>118</v>
      </c>
      <c r="F52" s="5">
        <v>186.7</v>
      </c>
      <c r="G52" s="5">
        <f t="shared" si="2"/>
        <v>37.339999999999996</v>
      </c>
      <c r="H52" s="5">
        <v>83.52</v>
      </c>
      <c r="I52" s="12">
        <f t="shared" si="3"/>
        <v>33.408000000000001</v>
      </c>
      <c r="J52" s="5">
        <f t="shared" si="4"/>
        <v>70.74799999999999</v>
      </c>
      <c r="K52" s="5">
        <v>1</v>
      </c>
      <c r="L52" s="5" t="s">
        <v>15</v>
      </c>
    </row>
    <row r="53" spans="1:12" ht="27.75" customHeight="1">
      <c r="A53" s="17">
        <v>51</v>
      </c>
      <c r="B53" s="5">
        <v>22101552010</v>
      </c>
      <c r="C53" s="5">
        <v>7</v>
      </c>
      <c r="D53" s="6" t="s">
        <v>89</v>
      </c>
      <c r="E53" s="5" t="s">
        <v>119</v>
      </c>
      <c r="F53" s="5">
        <v>181.7</v>
      </c>
      <c r="G53" s="5">
        <f t="shared" si="2"/>
        <v>36.339999999999996</v>
      </c>
      <c r="H53" s="5">
        <v>85.83</v>
      </c>
      <c r="I53" s="12">
        <f t="shared" si="3"/>
        <v>34.332000000000001</v>
      </c>
      <c r="J53" s="5">
        <f t="shared" si="4"/>
        <v>70.671999999999997</v>
      </c>
      <c r="K53" s="5">
        <v>1</v>
      </c>
      <c r="L53" s="5" t="s">
        <v>15</v>
      </c>
    </row>
    <row r="54" spans="1:12" ht="27.75" customHeight="1">
      <c r="A54" s="17">
        <v>52</v>
      </c>
      <c r="B54" s="5">
        <v>22101552010</v>
      </c>
      <c r="C54" s="5">
        <v>7</v>
      </c>
      <c r="D54" s="6" t="s">
        <v>89</v>
      </c>
      <c r="E54" s="5" t="s">
        <v>120</v>
      </c>
      <c r="F54" s="5">
        <v>165.1</v>
      </c>
      <c r="G54" s="5">
        <f t="shared" si="2"/>
        <v>33.020000000000003</v>
      </c>
      <c r="H54" s="5">
        <v>87.03</v>
      </c>
      <c r="I54" s="12">
        <f t="shared" si="3"/>
        <v>34.812000000000005</v>
      </c>
      <c r="J54" s="5">
        <f t="shared" si="4"/>
        <v>67.832000000000008</v>
      </c>
      <c r="K54" s="5">
        <v>2</v>
      </c>
      <c r="L54" s="5" t="s">
        <v>15</v>
      </c>
    </row>
    <row r="55" spans="1:12" ht="27.75" customHeight="1">
      <c r="A55" s="17">
        <v>53</v>
      </c>
      <c r="B55" s="5">
        <v>22101552010</v>
      </c>
      <c r="C55" s="5">
        <v>7</v>
      </c>
      <c r="D55" s="6" t="s">
        <v>89</v>
      </c>
      <c r="E55" s="5" t="s">
        <v>121</v>
      </c>
      <c r="F55" s="5">
        <v>162.69999999999999</v>
      </c>
      <c r="G55" s="5">
        <f t="shared" si="2"/>
        <v>32.54</v>
      </c>
      <c r="H55" s="5">
        <v>82.59</v>
      </c>
      <c r="I55" s="12">
        <f t="shared" si="3"/>
        <v>33.036000000000001</v>
      </c>
      <c r="J55" s="5">
        <f t="shared" si="4"/>
        <v>65.575999999999993</v>
      </c>
      <c r="K55" s="5">
        <v>3</v>
      </c>
      <c r="L55" s="5" t="s">
        <v>15</v>
      </c>
    </row>
    <row r="56" spans="1:12" ht="27.75" customHeight="1">
      <c r="A56" s="17">
        <v>54</v>
      </c>
      <c r="B56" s="5">
        <v>22101552010</v>
      </c>
      <c r="C56" s="5">
        <v>7</v>
      </c>
      <c r="D56" s="6" t="s">
        <v>89</v>
      </c>
      <c r="E56" s="5" t="s">
        <v>122</v>
      </c>
      <c r="F56" s="5">
        <v>159.30000000000001</v>
      </c>
      <c r="G56" s="5">
        <f t="shared" si="2"/>
        <v>31.860000000000003</v>
      </c>
      <c r="H56" s="5">
        <v>82.67</v>
      </c>
      <c r="I56" s="12">
        <f t="shared" si="3"/>
        <v>33.068000000000005</v>
      </c>
      <c r="J56" s="5">
        <f t="shared" si="4"/>
        <v>64.928000000000011</v>
      </c>
      <c r="K56" s="5">
        <v>4</v>
      </c>
      <c r="L56" s="5" t="s">
        <v>15</v>
      </c>
    </row>
    <row r="57" spans="1:12" ht="27.75" customHeight="1">
      <c r="A57" s="17">
        <v>55</v>
      </c>
      <c r="B57" s="5">
        <v>22101552012</v>
      </c>
      <c r="C57" s="5">
        <v>1</v>
      </c>
      <c r="D57" s="6" t="s">
        <v>123</v>
      </c>
      <c r="E57" s="5" t="s">
        <v>124</v>
      </c>
      <c r="F57" s="5">
        <v>184.4</v>
      </c>
      <c r="G57" s="5">
        <f t="shared" si="2"/>
        <v>36.880000000000003</v>
      </c>
      <c r="H57" s="5">
        <v>83.45</v>
      </c>
      <c r="I57" s="12">
        <f t="shared" si="3"/>
        <v>33.380000000000003</v>
      </c>
      <c r="J57" s="5">
        <f t="shared" si="4"/>
        <v>70.260000000000005</v>
      </c>
      <c r="K57" s="5">
        <v>1</v>
      </c>
      <c r="L57" s="5" t="s">
        <v>15</v>
      </c>
    </row>
    <row r="58" spans="1:12" ht="27.75" customHeight="1">
      <c r="A58" s="17">
        <v>56</v>
      </c>
      <c r="B58" s="5">
        <v>22101552016</v>
      </c>
      <c r="C58" s="5">
        <v>2</v>
      </c>
      <c r="D58" s="6" t="s">
        <v>125</v>
      </c>
      <c r="E58" s="5" t="s">
        <v>126</v>
      </c>
      <c r="F58" s="5">
        <v>187.9</v>
      </c>
      <c r="G58" s="5">
        <f t="shared" si="2"/>
        <v>37.580000000000005</v>
      </c>
      <c r="H58" s="5">
        <v>83.28</v>
      </c>
      <c r="I58" s="12">
        <f t="shared" si="3"/>
        <v>33.312000000000005</v>
      </c>
      <c r="J58" s="5">
        <f t="shared" si="4"/>
        <v>70.89200000000001</v>
      </c>
      <c r="K58" s="5">
        <v>1</v>
      </c>
      <c r="L58" s="5" t="s">
        <v>15</v>
      </c>
    </row>
    <row r="59" spans="1:12" ht="27.75" customHeight="1">
      <c r="A59" s="17">
        <v>57</v>
      </c>
      <c r="B59" s="5">
        <v>22101552019</v>
      </c>
      <c r="C59" s="5">
        <v>1</v>
      </c>
      <c r="D59" s="6" t="s">
        <v>127</v>
      </c>
      <c r="E59" s="5" t="s">
        <v>128</v>
      </c>
      <c r="F59" s="5">
        <v>202.3</v>
      </c>
      <c r="G59" s="5">
        <f t="shared" si="2"/>
        <v>40.460000000000008</v>
      </c>
      <c r="H59" s="5">
        <v>81.95</v>
      </c>
      <c r="I59" s="12">
        <f t="shared" si="3"/>
        <v>32.78</v>
      </c>
      <c r="J59" s="5">
        <f t="shared" si="4"/>
        <v>73.240000000000009</v>
      </c>
      <c r="K59" s="5">
        <v>1</v>
      </c>
      <c r="L59" s="5" t="s">
        <v>15</v>
      </c>
    </row>
    <row r="60" spans="1:12" ht="27.75" customHeight="1">
      <c r="A60" s="17">
        <v>58</v>
      </c>
      <c r="B60" s="5">
        <v>22101552021</v>
      </c>
      <c r="C60" s="5">
        <v>2</v>
      </c>
      <c r="D60" s="6" t="s">
        <v>129</v>
      </c>
      <c r="E60" s="5" t="s">
        <v>130</v>
      </c>
      <c r="F60" s="5">
        <v>179.2</v>
      </c>
      <c r="G60" s="5">
        <f t="shared" si="2"/>
        <v>35.839999999999996</v>
      </c>
      <c r="H60" s="5">
        <v>82.94</v>
      </c>
      <c r="I60" s="12">
        <f t="shared" si="3"/>
        <v>33.176000000000002</v>
      </c>
      <c r="J60" s="5">
        <f t="shared" si="4"/>
        <v>69.015999999999991</v>
      </c>
      <c r="K60" s="5">
        <v>1</v>
      </c>
      <c r="L60" s="5" t="s">
        <v>15</v>
      </c>
    </row>
    <row r="61" spans="1:12" ht="27.75" customHeight="1">
      <c r="A61" s="17">
        <v>59</v>
      </c>
      <c r="B61" s="5">
        <v>22101552021</v>
      </c>
      <c r="C61" s="5">
        <v>2</v>
      </c>
      <c r="D61" s="6" t="s">
        <v>129</v>
      </c>
      <c r="E61" s="5" t="s">
        <v>131</v>
      </c>
      <c r="F61" s="5">
        <v>170.6</v>
      </c>
      <c r="G61" s="5">
        <f t="shared" si="2"/>
        <v>34.119999999999997</v>
      </c>
      <c r="H61" s="5">
        <v>79.400000000000006</v>
      </c>
      <c r="I61" s="12">
        <f t="shared" si="3"/>
        <v>31.760000000000005</v>
      </c>
      <c r="J61" s="5">
        <f t="shared" si="4"/>
        <v>65.88</v>
      </c>
      <c r="K61" s="5">
        <v>2</v>
      </c>
      <c r="L61" s="5" t="s">
        <v>15</v>
      </c>
    </row>
    <row r="62" spans="1:12" ht="27.75" customHeight="1">
      <c r="A62" s="17">
        <v>60</v>
      </c>
      <c r="B62" s="5">
        <v>22101552022</v>
      </c>
      <c r="C62" s="5">
        <v>1</v>
      </c>
      <c r="D62" s="6" t="s">
        <v>129</v>
      </c>
      <c r="E62" s="5" t="s">
        <v>132</v>
      </c>
      <c r="F62" s="5">
        <v>167.2</v>
      </c>
      <c r="G62" s="5">
        <f t="shared" si="2"/>
        <v>33.44</v>
      </c>
      <c r="H62" s="5">
        <v>80.09</v>
      </c>
      <c r="I62" s="12">
        <f t="shared" si="3"/>
        <v>32.036000000000001</v>
      </c>
      <c r="J62" s="5">
        <f t="shared" si="4"/>
        <v>65.475999999999999</v>
      </c>
      <c r="K62" s="5">
        <v>1</v>
      </c>
      <c r="L62" s="5" t="s">
        <v>15</v>
      </c>
    </row>
    <row r="63" spans="1:12" ht="27.75" customHeight="1">
      <c r="A63" s="17">
        <v>61</v>
      </c>
      <c r="B63" s="5">
        <v>22101552023</v>
      </c>
      <c r="C63" s="5">
        <v>1</v>
      </c>
      <c r="D63" s="6" t="s">
        <v>129</v>
      </c>
      <c r="E63" s="5" t="s">
        <v>133</v>
      </c>
      <c r="F63" s="5">
        <v>164.5</v>
      </c>
      <c r="G63" s="5">
        <f t="shared" si="2"/>
        <v>32.9</v>
      </c>
      <c r="H63" s="5">
        <v>83.29</v>
      </c>
      <c r="I63" s="12">
        <f t="shared" si="3"/>
        <v>33.316000000000003</v>
      </c>
      <c r="J63" s="5">
        <f t="shared" si="4"/>
        <v>66.216000000000008</v>
      </c>
      <c r="K63" s="5">
        <v>1</v>
      </c>
      <c r="L63" s="5" t="s">
        <v>15</v>
      </c>
    </row>
    <row r="64" spans="1:12" ht="27.75" customHeight="1">
      <c r="A64" s="17">
        <v>62</v>
      </c>
      <c r="B64" s="5">
        <v>22101552024</v>
      </c>
      <c r="C64" s="5">
        <v>1</v>
      </c>
      <c r="D64" s="6" t="s">
        <v>129</v>
      </c>
      <c r="E64" s="5" t="s">
        <v>134</v>
      </c>
      <c r="F64" s="5">
        <v>177.8</v>
      </c>
      <c r="G64" s="5">
        <f t="shared" si="2"/>
        <v>35.56</v>
      </c>
      <c r="H64" s="5">
        <v>74.16</v>
      </c>
      <c r="I64" s="12">
        <f t="shared" si="3"/>
        <v>29.664000000000001</v>
      </c>
      <c r="J64" s="5">
        <f t="shared" si="4"/>
        <v>65.224000000000004</v>
      </c>
      <c r="K64" s="5">
        <v>1</v>
      </c>
      <c r="L64" s="5" t="s">
        <v>15</v>
      </c>
    </row>
    <row r="65" spans="1:12" ht="27.75" customHeight="1">
      <c r="A65" s="17">
        <v>63</v>
      </c>
      <c r="B65" s="5">
        <v>22101552025</v>
      </c>
      <c r="C65" s="5">
        <v>1</v>
      </c>
      <c r="D65" s="6" t="s">
        <v>135</v>
      </c>
      <c r="E65" s="5" t="s">
        <v>136</v>
      </c>
      <c r="F65" s="5">
        <v>161.4</v>
      </c>
      <c r="G65" s="5">
        <f t="shared" si="2"/>
        <v>32.28</v>
      </c>
      <c r="H65" s="5">
        <v>71.930000000000007</v>
      </c>
      <c r="I65" s="12">
        <f t="shared" si="3"/>
        <v>28.772000000000006</v>
      </c>
      <c r="J65" s="5">
        <f t="shared" si="4"/>
        <v>61.052000000000007</v>
      </c>
      <c r="K65" s="5">
        <v>1</v>
      </c>
      <c r="L65" s="5" t="s">
        <v>15</v>
      </c>
    </row>
    <row r="66" spans="1:12" ht="27.75" customHeight="1">
      <c r="A66" s="17">
        <v>64</v>
      </c>
      <c r="B66" s="5">
        <v>22101553001</v>
      </c>
      <c r="C66" s="5">
        <v>2</v>
      </c>
      <c r="D66" s="6" t="s">
        <v>137</v>
      </c>
      <c r="E66" s="5" t="s">
        <v>138</v>
      </c>
      <c r="F66" s="5">
        <v>161.5</v>
      </c>
      <c r="G66" s="5">
        <f t="shared" si="2"/>
        <v>32.300000000000004</v>
      </c>
      <c r="H66" s="5">
        <v>79.13</v>
      </c>
      <c r="I66" s="12">
        <f t="shared" si="3"/>
        <v>31.652000000000001</v>
      </c>
      <c r="J66" s="5">
        <f t="shared" si="4"/>
        <v>63.952000000000005</v>
      </c>
      <c r="K66" s="5">
        <v>1</v>
      </c>
      <c r="L66" s="5" t="s">
        <v>15</v>
      </c>
    </row>
    <row r="67" spans="1:12" ht="27.75" customHeight="1">
      <c r="A67" s="17">
        <v>65</v>
      </c>
      <c r="B67" s="5">
        <v>22101553001</v>
      </c>
      <c r="C67" s="5">
        <v>2</v>
      </c>
      <c r="D67" s="6" t="s">
        <v>137</v>
      </c>
      <c r="E67" s="5" t="s">
        <v>139</v>
      </c>
      <c r="F67" s="5">
        <v>135.19999999999999</v>
      </c>
      <c r="G67" s="5">
        <f t="shared" si="2"/>
        <v>27.04</v>
      </c>
      <c r="H67" s="5">
        <v>73.64</v>
      </c>
      <c r="I67" s="12">
        <f t="shared" si="3"/>
        <v>29.456000000000003</v>
      </c>
      <c r="J67" s="5">
        <f t="shared" si="4"/>
        <v>56.496000000000002</v>
      </c>
      <c r="K67" s="5">
        <v>2</v>
      </c>
      <c r="L67" s="5" t="s">
        <v>15</v>
      </c>
    </row>
    <row r="68" spans="1:12" ht="27.75" customHeight="1">
      <c r="A68" s="17">
        <v>66</v>
      </c>
      <c r="B68" s="5">
        <v>22101553002</v>
      </c>
      <c r="C68" s="5">
        <v>2</v>
      </c>
      <c r="D68" s="6" t="s">
        <v>140</v>
      </c>
      <c r="E68" s="5" t="s">
        <v>141</v>
      </c>
      <c r="F68" s="5">
        <v>156.9</v>
      </c>
      <c r="G68" s="5">
        <f t="shared" si="2"/>
        <v>31.380000000000003</v>
      </c>
      <c r="H68" s="5">
        <v>86.4</v>
      </c>
      <c r="I68" s="12">
        <f t="shared" si="3"/>
        <v>34.56</v>
      </c>
      <c r="J68" s="5">
        <f t="shared" si="4"/>
        <v>65.94</v>
      </c>
      <c r="K68" s="5">
        <v>1</v>
      </c>
      <c r="L68" s="5" t="s">
        <v>15</v>
      </c>
    </row>
    <row r="69" spans="1:12" ht="27.75" customHeight="1">
      <c r="A69" s="17">
        <v>67</v>
      </c>
      <c r="B69" s="5">
        <v>22101553002</v>
      </c>
      <c r="C69" s="5">
        <v>2</v>
      </c>
      <c r="D69" s="6" t="s">
        <v>140</v>
      </c>
      <c r="E69" s="5" t="s">
        <v>142</v>
      </c>
      <c r="F69" s="5">
        <v>146.4</v>
      </c>
      <c r="G69" s="5">
        <f t="shared" si="2"/>
        <v>29.28</v>
      </c>
      <c r="H69" s="5">
        <v>86.82</v>
      </c>
      <c r="I69" s="12">
        <f t="shared" si="3"/>
        <v>34.728000000000002</v>
      </c>
      <c r="J69" s="5">
        <f t="shared" si="4"/>
        <v>64.00800000000001</v>
      </c>
      <c r="K69" s="5">
        <v>2</v>
      </c>
      <c r="L69" s="5" t="s">
        <v>15</v>
      </c>
    </row>
    <row r="70" spans="1:12" ht="27.75" customHeight="1">
      <c r="A70" s="17">
        <v>68</v>
      </c>
      <c r="B70" s="5">
        <v>22101554001</v>
      </c>
      <c r="C70" s="5">
        <v>2</v>
      </c>
      <c r="D70" s="6" t="s">
        <v>143</v>
      </c>
      <c r="E70" s="5" t="s">
        <v>144</v>
      </c>
      <c r="F70" s="5">
        <v>172.6</v>
      </c>
      <c r="G70" s="5">
        <f t="shared" si="2"/>
        <v>34.520000000000003</v>
      </c>
      <c r="H70" s="5">
        <v>84</v>
      </c>
      <c r="I70" s="12">
        <f t="shared" si="3"/>
        <v>33.6</v>
      </c>
      <c r="J70" s="5">
        <f t="shared" si="4"/>
        <v>68.12</v>
      </c>
      <c r="K70" s="5">
        <v>1</v>
      </c>
      <c r="L70" s="5" t="s">
        <v>15</v>
      </c>
    </row>
    <row r="71" spans="1:12" ht="27.75" customHeight="1">
      <c r="A71" s="17">
        <v>69</v>
      </c>
      <c r="B71" s="5">
        <v>22101554001</v>
      </c>
      <c r="C71" s="5">
        <v>2</v>
      </c>
      <c r="D71" s="6" t="s">
        <v>143</v>
      </c>
      <c r="E71" s="5" t="s">
        <v>145</v>
      </c>
      <c r="F71" s="5">
        <v>161.1</v>
      </c>
      <c r="G71" s="5">
        <f t="shared" si="2"/>
        <v>32.22</v>
      </c>
      <c r="H71" s="5">
        <v>84.91</v>
      </c>
      <c r="I71" s="12">
        <f t="shared" si="3"/>
        <v>33.963999999999999</v>
      </c>
      <c r="J71" s="5">
        <f t="shared" si="4"/>
        <v>66.183999999999997</v>
      </c>
      <c r="K71" s="5">
        <v>2</v>
      </c>
      <c r="L71" s="5" t="s">
        <v>15</v>
      </c>
    </row>
    <row r="72" spans="1:12" ht="27.75" customHeight="1">
      <c r="A72" s="17">
        <v>70</v>
      </c>
      <c r="B72" s="5">
        <v>22101554002</v>
      </c>
      <c r="C72" s="5">
        <v>2</v>
      </c>
      <c r="D72" s="6" t="s">
        <v>146</v>
      </c>
      <c r="E72" s="5" t="s">
        <v>147</v>
      </c>
      <c r="F72" s="5">
        <v>162.6</v>
      </c>
      <c r="G72" s="5">
        <f t="shared" si="2"/>
        <v>32.520000000000003</v>
      </c>
      <c r="H72" s="5">
        <v>85.26</v>
      </c>
      <c r="I72" s="12">
        <f t="shared" si="3"/>
        <v>34.104000000000006</v>
      </c>
      <c r="J72" s="5">
        <f t="shared" si="4"/>
        <v>66.624000000000009</v>
      </c>
      <c r="K72" s="5">
        <v>1</v>
      </c>
      <c r="L72" s="5" t="s">
        <v>15</v>
      </c>
    </row>
    <row r="73" spans="1:12" ht="27.75" customHeight="1">
      <c r="A73" s="17">
        <v>71</v>
      </c>
      <c r="B73" s="5">
        <v>22101554002</v>
      </c>
      <c r="C73" s="5">
        <v>2</v>
      </c>
      <c r="D73" s="6" t="s">
        <v>146</v>
      </c>
      <c r="E73" s="5" t="s">
        <v>148</v>
      </c>
      <c r="F73" s="5">
        <v>161</v>
      </c>
      <c r="G73" s="5">
        <f t="shared" si="2"/>
        <v>32.200000000000003</v>
      </c>
      <c r="H73" s="5">
        <v>85.15</v>
      </c>
      <c r="I73" s="12">
        <f t="shared" si="3"/>
        <v>34.06</v>
      </c>
      <c r="J73" s="5">
        <f t="shared" si="4"/>
        <v>66.260000000000005</v>
      </c>
      <c r="K73" s="5">
        <v>2</v>
      </c>
      <c r="L73" s="5" t="s">
        <v>15</v>
      </c>
    </row>
    <row r="74" spans="1:12" ht="27.75" customHeight="1">
      <c r="A74" s="17">
        <v>72</v>
      </c>
      <c r="B74" s="5">
        <v>22101554003</v>
      </c>
      <c r="C74" s="5">
        <v>4</v>
      </c>
      <c r="D74" s="6" t="s">
        <v>146</v>
      </c>
      <c r="E74" s="5" t="s">
        <v>149</v>
      </c>
      <c r="F74" s="5">
        <v>170.5</v>
      </c>
      <c r="G74" s="5">
        <f t="shared" si="2"/>
        <v>34.1</v>
      </c>
      <c r="H74" s="5">
        <v>84.61</v>
      </c>
      <c r="I74" s="12">
        <f t="shared" si="3"/>
        <v>33.844000000000001</v>
      </c>
      <c r="J74" s="5">
        <f t="shared" si="4"/>
        <v>67.944000000000003</v>
      </c>
      <c r="K74" s="5">
        <v>1</v>
      </c>
      <c r="L74" s="5" t="s">
        <v>15</v>
      </c>
    </row>
    <row r="75" spans="1:12" ht="27.75" customHeight="1">
      <c r="A75" s="17">
        <v>73</v>
      </c>
      <c r="B75" s="5">
        <v>22101554003</v>
      </c>
      <c r="C75" s="5">
        <v>4</v>
      </c>
      <c r="D75" s="6" t="s">
        <v>146</v>
      </c>
      <c r="E75" s="5" t="s">
        <v>150</v>
      </c>
      <c r="F75" s="5">
        <v>165.7</v>
      </c>
      <c r="G75" s="5">
        <f t="shared" si="2"/>
        <v>33.14</v>
      </c>
      <c r="H75" s="5">
        <v>83.95</v>
      </c>
      <c r="I75" s="12">
        <f t="shared" si="3"/>
        <v>33.580000000000005</v>
      </c>
      <c r="J75" s="5">
        <f t="shared" si="4"/>
        <v>66.72</v>
      </c>
      <c r="K75" s="5">
        <v>2</v>
      </c>
      <c r="L75" s="5" t="s">
        <v>15</v>
      </c>
    </row>
    <row r="76" spans="1:12" ht="27.75" customHeight="1">
      <c r="A76" s="17">
        <v>74</v>
      </c>
      <c r="B76" s="5">
        <v>22101554003</v>
      </c>
      <c r="C76" s="5">
        <v>4</v>
      </c>
      <c r="D76" s="6" t="s">
        <v>146</v>
      </c>
      <c r="E76" s="5" t="s">
        <v>151</v>
      </c>
      <c r="F76" s="5">
        <v>161.80000000000001</v>
      </c>
      <c r="G76" s="5">
        <f t="shared" si="2"/>
        <v>32.360000000000007</v>
      </c>
      <c r="H76" s="5">
        <v>83.41</v>
      </c>
      <c r="I76" s="12">
        <f t="shared" si="3"/>
        <v>33.363999999999997</v>
      </c>
      <c r="J76" s="5">
        <f t="shared" si="4"/>
        <v>65.724000000000004</v>
      </c>
      <c r="K76" s="5">
        <v>3</v>
      </c>
      <c r="L76" s="5" t="s">
        <v>15</v>
      </c>
    </row>
    <row r="77" spans="1:12" ht="27.75" customHeight="1">
      <c r="A77" s="17">
        <v>75</v>
      </c>
      <c r="B77" s="5">
        <v>22101554003</v>
      </c>
      <c r="C77" s="5">
        <v>4</v>
      </c>
      <c r="D77" s="6" t="s">
        <v>146</v>
      </c>
      <c r="E77" s="5" t="s">
        <v>152</v>
      </c>
      <c r="F77" s="5">
        <v>160</v>
      </c>
      <c r="G77" s="5">
        <f t="shared" si="2"/>
        <v>32</v>
      </c>
      <c r="H77" s="5">
        <v>82.51</v>
      </c>
      <c r="I77" s="12">
        <f t="shared" si="3"/>
        <v>33.004000000000005</v>
      </c>
      <c r="J77" s="5">
        <f t="shared" si="4"/>
        <v>65.004000000000005</v>
      </c>
      <c r="K77" s="5">
        <v>4</v>
      </c>
      <c r="L77" s="5" t="s">
        <v>15</v>
      </c>
    </row>
    <row r="78" spans="1:12" ht="27.75" customHeight="1">
      <c r="A78" s="17">
        <v>76</v>
      </c>
      <c r="B78" s="5">
        <v>22101554004</v>
      </c>
      <c r="C78" s="5">
        <v>2</v>
      </c>
      <c r="D78" s="6" t="s">
        <v>146</v>
      </c>
      <c r="E78" s="5" t="s">
        <v>153</v>
      </c>
      <c r="F78" s="5">
        <v>187.7</v>
      </c>
      <c r="G78" s="5">
        <f t="shared" si="2"/>
        <v>37.54</v>
      </c>
      <c r="H78" s="5">
        <v>83.31</v>
      </c>
      <c r="I78" s="12">
        <f t="shared" si="3"/>
        <v>33.324000000000005</v>
      </c>
      <c r="J78" s="5">
        <f t="shared" si="4"/>
        <v>70.864000000000004</v>
      </c>
      <c r="K78" s="5">
        <v>1</v>
      </c>
      <c r="L78" s="5" t="s">
        <v>15</v>
      </c>
    </row>
    <row r="79" spans="1:12" ht="27.75" customHeight="1">
      <c r="A79" s="17">
        <v>77</v>
      </c>
      <c r="B79" s="5">
        <v>22101554004</v>
      </c>
      <c r="C79" s="5">
        <v>2</v>
      </c>
      <c r="D79" s="6" t="s">
        <v>146</v>
      </c>
      <c r="E79" s="5" t="s">
        <v>154</v>
      </c>
      <c r="F79" s="5">
        <v>169.5</v>
      </c>
      <c r="G79" s="5">
        <f t="shared" si="2"/>
        <v>33.9</v>
      </c>
      <c r="H79" s="5">
        <v>83.89</v>
      </c>
      <c r="I79" s="12">
        <f t="shared" si="3"/>
        <v>33.556000000000004</v>
      </c>
      <c r="J79" s="5">
        <f t="shared" si="4"/>
        <v>67.456000000000003</v>
      </c>
      <c r="K79" s="5">
        <v>2</v>
      </c>
      <c r="L79" s="5" t="s">
        <v>15</v>
      </c>
    </row>
    <row r="80" spans="1:12" ht="27.75" customHeight="1">
      <c r="A80" s="17">
        <v>78</v>
      </c>
      <c r="B80" s="5">
        <v>22101554005</v>
      </c>
      <c r="C80" s="5">
        <v>2</v>
      </c>
      <c r="D80" s="6" t="s">
        <v>155</v>
      </c>
      <c r="E80" s="5" t="s">
        <v>156</v>
      </c>
      <c r="F80" s="5">
        <v>181.8</v>
      </c>
      <c r="G80" s="5">
        <f t="shared" si="2"/>
        <v>36.360000000000007</v>
      </c>
      <c r="H80" s="5">
        <v>81.92</v>
      </c>
      <c r="I80" s="12">
        <f t="shared" si="3"/>
        <v>32.768000000000001</v>
      </c>
      <c r="J80" s="5">
        <f t="shared" si="4"/>
        <v>69.128000000000014</v>
      </c>
      <c r="K80" s="5">
        <v>1</v>
      </c>
      <c r="L80" s="5" t="s">
        <v>15</v>
      </c>
    </row>
    <row r="81" spans="1:12" ht="27.75" customHeight="1">
      <c r="A81" s="17">
        <v>79</v>
      </c>
      <c r="B81" s="5">
        <v>22101554005</v>
      </c>
      <c r="C81" s="5">
        <v>2</v>
      </c>
      <c r="D81" s="6" t="s">
        <v>155</v>
      </c>
      <c r="E81" s="5" t="s">
        <v>157</v>
      </c>
      <c r="F81" s="5">
        <v>174</v>
      </c>
      <c r="G81" s="5">
        <f t="shared" si="2"/>
        <v>34.800000000000004</v>
      </c>
      <c r="H81" s="5">
        <v>82.37</v>
      </c>
      <c r="I81" s="12">
        <f t="shared" si="3"/>
        <v>32.948</v>
      </c>
      <c r="J81" s="5">
        <f t="shared" si="4"/>
        <v>67.748000000000005</v>
      </c>
      <c r="K81" s="5">
        <v>2</v>
      </c>
      <c r="L81" s="5" t="s">
        <v>15</v>
      </c>
    </row>
    <row r="82" spans="1:12" ht="27.75" customHeight="1">
      <c r="A82" s="17">
        <v>80</v>
      </c>
      <c r="B82" s="5">
        <v>22101554006</v>
      </c>
      <c r="C82" s="5">
        <v>3</v>
      </c>
      <c r="D82" s="6" t="s">
        <v>158</v>
      </c>
      <c r="E82" s="5" t="s">
        <v>159</v>
      </c>
      <c r="F82" s="5">
        <v>170.4</v>
      </c>
      <c r="G82" s="5">
        <f t="shared" si="2"/>
        <v>34.080000000000005</v>
      </c>
      <c r="H82" s="5">
        <v>80.41</v>
      </c>
      <c r="I82" s="12">
        <f t="shared" si="3"/>
        <v>32.164000000000001</v>
      </c>
      <c r="J82" s="5">
        <f t="shared" si="4"/>
        <v>66.244</v>
      </c>
      <c r="K82" s="5">
        <v>1</v>
      </c>
      <c r="L82" s="5" t="s">
        <v>15</v>
      </c>
    </row>
    <row r="83" spans="1:12" ht="27.75" customHeight="1">
      <c r="A83" s="17">
        <v>81</v>
      </c>
      <c r="B83" s="5">
        <v>22101554006</v>
      </c>
      <c r="C83" s="5">
        <v>3</v>
      </c>
      <c r="D83" s="6" t="s">
        <v>158</v>
      </c>
      <c r="E83" s="5" t="s">
        <v>160</v>
      </c>
      <c r="F83" s="5">
        <v>163.30000000000001</v>
      </c>
      <c r="G83" s="5">
        <f t="shared" si="2"/>
        <v>32.660000000000004</v>
      </c>
      <c r="H83" s="5">
        <v>82.82</v>
      </c>
      <c r="I83" s="12">
        <f t="shared" si="3"/>
        <v>33.128</v>
      </c>
      <c r="J83" s="5">
        <f t="shared" si="4"/>
        <v>65.788000000000011</v>
      </c>
      <c r="K83" s="5">
        <v>2</v>
      </c>
      <c r="L83" s="5" t="s">
        <v>15</v>
      </c>
    </row>
    <row r="84" spans="1:12" ht="27.75" customHeight="1">
      <c r="A84" s="17">
        <v>82</v>
      </c>
      <c r="B84" s="5">
        <v>22101554006</v>
      </c>
      <c r="C84" s="5">
        <v>3</v>
      </c>
      <c r="D84" s="6" t="s">
        <v>158</v>
      </c>
      <c r="E84" s="5" t="s">
        <v>161</v>
      </c>
      <c r="F84" s="5">
        <v>158.6</v>
      </c>
      <c r="G84" s="5">
        <f t="shared" si="2"/>
        <v>31.72</v>
      </c>
      <c r="H84" s="5">
        <v>84.35</v>
      </c>
      <c r="I84" s="12">
        <f t="shared" si="3"/>
        <v>33.74</v>
      </c>
      <c r="J84" s="5">
        <f t="shared" si="4"/>
        <v>65.460000000000008</v>
      </c>
      <c r="K84" s="5">
        <v>3</v>
      </c>
      <c r="L84" s="5" t="s">
        <v>15</v>
      </c>
    </row>
    <row r="85" spans="1:12" ht="27.75" customHeight="1">
      <c r="A85" s="17">
        <v>83</v>
      </c>
      <c r="B85" s="5">
        <v>22101555001</v>
      </c>
      <c r="C85" s="5">
        <v>1</v>
      </c>
      <c r="D85" s="6" t="s">
        <v>162</v>
      </c>
      <c r="E85" s="5" t="s">
        <v>163</v>
      </c>
      <c r="F85" s="5">
        <v>161.19999999999999</v>
      </c>
      <c r="G85" s="5">
        <f t="shared" si="2"/>
        <v>32.24</v>
      </c>
      <c r="H85" s="5">
        <v>84.85</v>
      </c>
      <c r="I85" s="12">
        <f t="shared" si="3"/>
        <v>33.94</v>
      </c>
      <c r="J85" s="5">
        <f t="shared" si="4"/>
        <v>66.180000000000007</v>
      </c>
      <c r="K85" s="5">
        <v>1</v>
      </c>
      <c r="L85" s="5" t="s">
        <v>15</v>
      </c>
    </row>
    <row r="86" spans="1:12" ht="27.75" customHeight="1">
      <c r="A86" s="17">
        <v>84</v>
      </c>
      <c r="B86" s="5">
        <v>22101555002</v>
      </c>
      <c r="C86" s="5">
        <v>1</v>
      </c>
      <c r="D86" s="6" t="s">
        <v>164</v>
      </c>
      <c r="E86" s="5" t="s">
        <v>165</v>
      </c>
      <c r="F86" s="5">
        <v>185</v>
      </c>
      <c r="G86" s="5">
        <f t="shared" si="2"/>
        <v>37</v>
      </c>
      <c r="H86" s="5">
        <v>80.81</v>
      </c>
      <c r="I86" s="12">
        <f t="shared" si="3"/>
        <v>32.324000000000005</v>
      </c>
      <c r="J86" s="5">
        <f t="shared" si="4"/>
        <v>69.324000000000012</v>
      </c>
      <c r="K86" s="5">
        <v>1</v>
      </c>
      <c r="L86" s="5" t="s">
        <v>15</v>
      </c>
    </row>
    <row r="87" spans="1:12" ht="27.75" customHeight="1">
      <c r="A87" s="17">
        <v>85</v>
      </c>
      <c r="B87" s="5">
        <v>22101555003</v>
      </c>
      <c r="C87" s="5">
        <v>1</v>
      </c>
      <c r="D87" s="6" t="s">
        <v>166</v>
      </c>
      <c r="E87" s="5" t="s">
        <v>167</v>
      </c>
      <c r="F87" s="5">
        <v>153.30000000000001</v>
      </c>
      <c r="G87" s="5">
        <f t="shared" si="2"/>
        <v>30.660000000000004</v>
      </c>
      <c r="H87" s="5">
        <v>85.76</v>
      </c>
      <c r="I87" s="12">
        <f t="shared" si="3"/>
        <v>34.304000000000002</v>
      </c>
      <c r="J87" s="5">
        <f t="shared" si="4"/>
        <v>64.963999999999999</v>
      </c>
      <c r="K87" s="5">
        <v>1</v>
      </c>
      <c r="L87" s="5" t="s">
        <v>15</v>
      </c>
    </row>
    <row r="88" spans="1:12" ht="27.75" customHeight="1">
      <c r="A88" s="17">
        <v>86</v>
      </c>
      <c r="B88" s="5">
        <v>22101555004</v>
      </c>
      <c r="C88" s="5">
        <v>1</v>
      </c>
      <c r="D88" s="6" t="s">
        <v>168</v>
      </c>
      <c r="E88" s="5" t="s">
        <v>169</v>
      </c>
      <c r="F88" s="5">
        <v>143.9</v>
      </c>
      <c r="G88" s="5">
        <f t="shared" si="2"/>
        <v>28.78</v>
      </c>
      <c r="H88" s="5">
        <v>81.89</v>
      </c>
      <c r="I88" s="12">
        <f t="shared" si="3"/>
        <v>32.756</v>
      </c>
      <c r="J88" s="5">
        <f t="shared" si="4"/>
        <v>61.536000000000001</v>
      </c>
      <c r="K88" s="5">
        <v>1</v>
      </c>
      <c r="L88" s="5" t="s">
        <v>15</v>
      </c>
    </row>
    <row r="89" spans="1:12" ht="27.75" customHeight="1">
      <c r="A89" s="17">
        <v>87</v>
      </c>
      <c r="B89" s="5">
        <v>22101556001</v>
      </c>
      <c r="C89" s="5">
        <v>2</v>
      </c>
      <c r="D89" s="6" t="s">
        <v>170</v>
      </c>
      <c r="E89" s="5" t="s">
        <v>171</v>
      </c>
      <c r="F89" s="5">
        <v>191.6</v>
      </c>
      <c r="G89" s="5">
        <f t="shared" si="2"/>
        <v>38.32</v>
      </c>
      <c r="H89" s="5">
        <v>80.73</v>
      </c>
      <c r="I89" s="12">
        <f t="shared" si="3"/>
        <v>32.292000000000002</v>
      </c>
      <c r="J89" s="5">
        <f t="shared" si="4"/>
        <v>70.611999999999995</v>
      </c>
      <c r="K89" s="5">
        <v>1</v>
      </c>
      <c r="L89" s="5" t="s">
        <v>15</v>
      </c>
    </row>
    <row r="90" spans="1:12" ht="27.75" customHeight="1">
      <c r="A90" s="17">
        <v>88</v>
      </c>
      <c r="B90" s="6">
        <v>22102500001</v>
      </c>
      <c r="C90" s="6">
        <v>1</v>
      </c>
      <c r="D90" s="6" t="s">
        <v>172</v>
      </c>
      <c r="E90" s="6" t="s">
        <v>173</v>
      </c>
      <c r="F90" s="6"/>
      <c r="G90" s="6"/>
      <c r="H90" s="6">
        <v>84.69</v>
      </c>
      <c r="I90" s="9"/>
      <c r="J90" s="6">
        <v>84.69</v>
      </c>
      <c r="K90" s="5">
        <v>1</v>
      </c>
      <c r="L90" s="5" t="s">
        <v>15</v>
      </c>
    </row>
    <row r="91" spans="1:12" ht="27.75" customHeight="1">
      <c r="A91" s="17">
        <v>89</v>
      </c>
      <c r="B91" s="6">
        <v>22102500002</v>
      </c>
      <c r="C91" s="6">
        <v>1</v>
      </c>
      <c r="D91" s="6" t="s">
        <v>174</v>
      </c>
      <c r="E91" s="6" t="s">
        <v>175</v>
      </c>
      <c r="F91" s="6"/>
      <c r="G91" s="6"/>
      <c r="H91" s="6">
        <v>80.41</v>
      </c>
      <c r="I91" s="9"/>
      <c r="J91" s="6">
        <v>80.41</v>
      </c>
      <c r="K91" s="5">
        <v>1</v>
      </c>
      <c r="L91" s="5" t="s">
        <v>15</v>
      </c>
    </row>
    <row r="92" spans="1:12" ht="27.75" customHeight="1">
      <c r="A92" s="17">
        <v>90</v>
      </c>
      <c r="B92" s="6">
        <v>22102500003</v>
      </c>
      <c r="C92" s="6">
        <v>1</v>
      </c>
      <c r="D92" s="6" t="s">
        <v>176</v>
      </c>
      <c r="E92" s="6" t="s">
        <v>177</v>
      </c>
      <c r="F92" s="6"/>
      <c r="G92" s="6"/>
      <c r="H92" s="6">
        <v>80.260000000000005</v>
      </c>
      <c r="I92" s="9"/>
      <c r="J92" s="6">
        <v>80.260000000000005</v>
      </c>
      <c r="K92" s="5">
        <v>1</v>
      </c>
      <c r="L92" s="5" t="s">
        <v>15</v>
      </c>
    </row>
    <row r="93" spans="1:12" ht="27.75" customHeight="1">
      <c r="A93" s="17">
        <v>91</v>
      </c>
      <c r="B93" s="6">
        <v>22102500004</v>
      </c>
      <c r="C93" s="6">
        <v>1</v>
      </c>
      <c r="D93" s="6" t="s">
        <v>178</v>
      </c>
      <c r="E93" s="6" t="s">
        <v>179</v>
      </c>
      <c r="F93" s="6"/>
      <c r="G93" s="6"/>
      <c r="H93" s="6">
        <v>80.69</v>
      </c>
      <c r="I93" s="9"/>
      <c r="J93" s="6">
        <v>80.69</v>
      </c>
      <c r="K93" s="5">
        <v>1</v>
      </c>
      <c r="L93" s="5" t="s">
        <v>15</v>
      </c>
    </row>
    <row r="94" spans="1:12" ht="27.75" customHeight="1">
      <c r="A94" s="17">
        <v>92</v>
      </c>
      <c r="B94" s="6">
        <v>22102500005</v>
      </c>
      <c r="C94" s="6">
        <v>2</v>
      </c>
      <c r="D94" s="6" t="s">
        <v>180</v>
      </c>
      <c r="E94" s="6" t="s">
        <v>181</v>
      </c>
      <c r="F94" s="6"/>
      <c r="G94" s="6"/>
      <c r="H94" s="6">
        <v>83.14</v>
      </c>
      <c r="I94" s="9"/>
      <c r="J94" s="6">
        <v>83.14</v>
      </c>
      <c r="K94" s="5">
        <v>1</v>
      </c>
      <c r="L94" s="5" t="s">
        <v>15</v>
      </c>
    </row>
    <row r="95" spans="1:12" ht="27.75" customHeight="1">
      <c r="A95" s="17">
        <v>93</v>
      </c>
      <c r="B95" s="6">
        <v>22102500008</v>
      </c>
      <c r="C95" s="6">
        <v>2</v>
      </c>
      <c r="D95" s="6" t="s">
        <v>182</v>
      </c>
      <c r="E95" s="6" t="s">
        <v>183</v>
      </c>
      <c r="F95" s="6"/>
      <c r="G95" s="6"/>
      <c r="H95" s="6">
        <v>78.27</v>
      </c>
      <c r="I95" s="9"/>
      <c r="J95" s="6">
        <v>78.27</v>
      </c>
      <c r="K95" s="5">
        <v>1</v>
      </c>
      <c r="L95" s="5" t="s">
        <v>15</v>
      </c>
    </row>
    <row r="96" spans="1:12" ht="27.75" customHeight="1">
      <c r="A96" s="17">
        <v>94</v>
      </c>
      <c r="B96" s="6">
        <v>22102500010</v>
      </c>
      <c r="C96" s="6">
        <v>1</v>
      </c>
      <c r="D96" s="6" t="s">
        <v>184</v>
      </c>
      <c r="E96" s="6" t="s">
        <v>185</v>
      </c>
      <c r="F96" s="6"/>
      <c r="G96" s="6"/>
      <c r="H96" s="6">
        <v>81.430000000000007</v>
      </c>
      <c r="I96" s="9"/>
      <c r="J96" s="6">
        <v>81.430000000000007</v>
      </c>
      <c r="K96" s="5">
        <v>1</v>
      </c>
      <c r="L96" s="5" t="s">
        <v>15</v>
      </c>
    </row>
    <row r="97" spans="1:12" ht="27.75" customHeight="1">
      <c r="A97" s="17">
        <v>95</v>
      </c>
      <c r="B97" s="6">
        <v>22101151001</v>
      </c>
      <c r="C97" s="6">
        <v>1</v>
      </c>
      <c r="D97" s="6" t="s">
        <v>186</v>
      </c>
      <c r="E97" s="6" t="s">
        <v>187</v>
      </c>
      <c r="F97" s="6">
        <v>159.80000000000001</v>
      </c>
      <c r="G97" s="6">
        <f t="shared" ref="G97:G104" si="5">F97*0.2</f>
        <v>31.960000000000004</v>
      </c>
      <c r="H97" s="5">
        <v>76.819999999999993</v>
      </c>
      <c r="I97" s="12">
        <f t="shared" ref="I97:I104" si="6">H97*0.4</f>
        <v>30.727999999999998</v>
      </c>
      <c r="J97" s="13">
        <f t="shared" ref="J97:J104" si="7">F97*60/300+H97*40/100</f>
        <v>62.688000000000002</v>
      </c>
      <c r="K97" s="5">
        <v>1</v>
      </c>
      <c r="L97" s="5" t="s">
        <v>15</v>
      </c>
    </row>
    <row r="98" spans="1:12" ht="27.75" customHeight="1">
      <c r="A98" s="17">
        <v>96</v>
      </c>
      <c r="B98" s="6">
        <v>22101151002</v>
      </c>
      <c r="C98" s="6">
        <v>1</v>
      </c>
      <c r="D98" s="6" t="s">
        <v>188</v>
      </c>
      <c r="E98" s="6" t="s">
        <v>189</v>
      </c>
      <c r="F98" s="6">
        <v>132.80000000000001</v>
      </c>
      <c r="G98" s="6">
        <f t="shared" si="5"/>
        <v>26.560000000000002</v>
      </c>
      <c r="H98" s="5">
        <v>74.36</v>
      </c>
      <c r="I98" s="12">
        <f t="shared" si="6"/>
        <v>29.744</v>
      </c>
      <c r="J98" s="13">
        <f t="shared" si="7"/>
        <v>56.304000000000002</v>
      </c>
      <c r="K98" s="5">
        <v>1</v>
      </c>
      <c r="L98" s="5" t="s">
        <v>15</v>
      </c>
    </row>
    <row r="99" spans="1:12" ht="27.75" customHeight="1">
      <c r="A99" s="17">
        <v>97</v>
      </c>
      <c r="B99" s="6">
        <v>22101151004</v>
      </c>
      <c r="C99" s="6">
        <v>1</v>
      </c>
      <c r="D99" s="6" t="s">
        <v>190</v>
      </c>
      <c r="E99" s="6" t="s">
        <v>191</v>
      </c>
      <c r="F99" s="6">
        <v>154</v>
      </c>
      <c r="G99" s="6">
        <f t="shared" si="5"/>
        <v>30.8</v>
      </c>
      <c r="H99" s="5">
        <v>73.61</v>
      </c>
      <c r="I99" s="12">
        <f t="shared" si="6"/>
        <v>29.444000000000003</v>
      </c>
      <c r="J99" s="13">
        <f t="shared" si="7"/>
        <v>60.244</v>
      </c>
      <c r="K99" s="5">
        <v>1</v>
      </c>
      <c r="L99" s="5" t="s">
        <v>15</v>
      </c>
    </row>
    <row r="100" spans="1:12" ht="27.75" customHeight="1">
      <c r="A100" s="17">
        <v>98</v>
      </c>
      <c r="B100" s="6">
        <v>22101152002</v>
      </c>
      <c r="C100" s="6">
        <v>1</v>
      </c>
      <c r="D100" s="6" t="s">
        <v>192</v>
      </c>
      <c r="E100" s="6" t="s">
        <v>193</v>
      </c>
      <c r="F100" s="6">
        <v>181.3</v>
      </c>
      <c r="G100" s="6">
        <f t="shared" si="5"/>
        <v>36.260000000000005</v>
      </c>
      <c r="H100" s="17">
        <v>73.45</v>
      </c>
      <c r="I100" s="12">
        <f t="shared" si="6"/>
        <v>29.380000000000003</v>
      </c>
      <c r="J100" s="13">
        <f t="shared" si="7"/>
        <v>65.64</v>
      </c>
      <c r="K100" s="5">
        <v>1</v>
      </c>
      <c r="L100" s="5" t="s">
        <v>15</v>
      </c>
    </row>
    <row r="101" spans="1:12" ht="27.75" customHeight="1">
      <c r="A101" s="17">
        <v>99</v>
      </c>
      <c r="B101" s="6">
        <v>22101152005</v>
      </c>
      <c r="C101" s="6">
        <v>2</v>
      </c>
      <c r="D101" s="6" t="s">
        <v>194</v>
      </c>
      <c r="E101" s="6" t="s">
        <v>195</v>
      </c>
      <c r="F101" s="6">
        <v>177.1</v>
      </c>
      <c r="G101" s="6">
        <f t="shared" si="5"/>
        <v>35.42</v>
      </c>
      <c r="H101" s="17">
        <v>68.98</v>
      </c>
      <c r="I101" s="12">
        <f t="shared" si="6"/>
        <v>27.592000000000002</v>
      </c>
      <c r="J101" s="13">
        <f t="shared" si="7"/>
        <v>63.012</v>
      </c>
      <c r="K101" s="5">
        <v>1</v>
      </c>
      <c r="L101" s="5" t="s">
        <v>15</v>
      </c>
    </row>
    <row r="102" spans="1:12" ht="27.75" customHeight="1">
      <c r="A102" s="17">
        <v>100</v>
      </c>
      <c r="B102" s="6">
        <v>22101152005</v>
      </c>
      <c r="C102" s="6">
        <v>2</v>
      </c>
      <c r="D102" s="6" t="s">
        <v>194</v>
      </c>
      <c r="E102" s="6" t="s">
        <v>196</v>
      </c>
      <c r="F102" s="6">
        <v>171</v>
      </c>
      <c r="G102" s="6">
        <f t="shared" si="5"/>
        <v>34.200000000000003</v>
      </c>
      <c r="H102" s="17">
        <v>65.47</v>
      </c>
      <c r="I102" s="12">
        <f t="shared" si="6"/>
        <v>26.188000000000002</v>
      </c>
      <c r="J102" s="13">
        <f t="shared" si="7"/>
        <v>60.388000000000005</v>
      </c>
      <c r="K102" s="5">
        <v>2</v>
      </c>
      <c r="L102" s="5" t="s">
        <v>15</v>
      </c>
    </row>
    <row r="103" spans="1:12" ht="27.75" customHeight="1">
      <c r="A103" s="17">
        <v>101</v>
      </c>
      <c r="B103" s="6">
        <v>22101152006</v>
      </c>
      <c r="C103" s="6">
        <v>1</v>
      </c>
      <c r="D103" s="6" t="s">
        <v>197</v>
      </c>
      <c r="E103" s="6" t="s">
        <v>198</v>
      </c>
      <c r="F103" s="6">
        <v>147.4</v>
      </c>
      <c r="G103" s="6">
        <f t="shared" si="5"/>
        <v>29.480000000000004</v>
      </c>
      <c r="H103" s="17">
        <v>78.8</v>
      </c>
      <c r="I103" s="12">
        <f t="shared" si="6"/>
        <v>31.52</v>
      </c>
      <c r="J103" s="13">
        <f t="shared" si="7"/>
        <v>61</v>
      </c>
      <c r="K103" s="5">
        <v>1</v>
      </c>
      <c r="L103" s="5" t="s">
        <v>15</v>
      </c>
    </row>
    <row r="104" spans="1:12" ht="27.75" customHeight="1">
      <c r="A104" s="17">
        <v>102</v>
      </c>
      <c r="B104" s="6">
        <v>22101152008</v>
      </c>
      <c r="C104" s="6">
        <v>2</v>
      </c>
      <c r="D104" s="6" t="s">
        <v>199</v>
      </c>
      <c r="E104" s="6" t="s">
        <v>200</v>
      </c>
      <c r="F104" s="6">
        <v>196.9</v>
      </c>
      <c r="G104" s="6">
        <f t="shared" si="5"/>
        <v>39.380000000000003</v>
      </c>
      <c r="H104" s="17">
        <v>72.22</v>
      </c>
      <c r="I104" s="12">
        <f t="shared" si="6"/>
        <v>28.888000000000002</v>
      </c>
      <c r="J104" s="13">
        <f t="shared" si="7"/>
        <v>68.268000000000001</v>
      </c>
      <c r="K104" s="5">
        <v>1</v>
      </c>
      <c r="L104" s="5" t="s">
        <v>15</v>
      </c>
    </row>
    <row r="105" spans="1:12" ht="27.75" customHeight="1">
      <c r="A105" s="17">
        <v>103</v>
      </c>
      <c r="B105" s="6">
        <v>22101152008</v>
      </c>
      <c r="C105" s="6">
        <v>2</v>
      </c>
      <c r="D105" s="6" t="s">
        <v>199</v>
      </c>
      <c r="E105" s="6" t="s">
        <v>201</v>
      </c>
      <c r="F105" s="6">
        <v>190</v>
      </c>
      <c r="G105" s="6">
        <f t="shared" ref="G105:G110" si="8">F105*0.2</f>
        <v>38</v>
      </c>
      <c r="H105" s="5">
        <v>71.81</v>
      </c>
      <c r="I105" s="12">
        <f t="shared" ref="I105:I110" si="9">H105*0.4</f>
        <v>28.724000000000004</v>
      </c>
      <c r="J105" s="13">
        <f t="shared" ref="J105:J110" si="10">F105*60/300+H105*40/100</f>
        <v>66.724000000000004</v>
      </c>
      <c r="K105" s="5">
        <v>2</v>
      </c>
      <c r="L105" s="5" t="s">
        <v>15</v>
      </c>
    </row>
    <row r="106" spans="1:12" ht="27.75" customHeight="1">
      <c r="A106" s="17">
        <v>104</v>
      </c>
      <c r="B106" s="6">
        <v>22101152012</v>
      </c>
      <c r="C106" s="6">
        <v>1</v>
      </c>
      <c r="D106" s="6" t="s">
        <v>202</v>
      </c>
      <c r="E106" s="6" t="s">
        <v>203</v>
      </c>
      <c r="F106" s="6">
        <v>189.2</v>
      </c>
      <c r="G106" s="6">
        <f t="shared" si="8"/>
        <v>37.839999999999996</v>
      </c>
      <c r="H106" s="5">
        <v>75.28</v>
      </c>
      <c r="I106" s="12">
        <f t="shared" si="9"/>
        <v>30.112000000000002</v>
      </c>
      <c r="J106" s="13">
        <f t="shared" si="10"/>
        <v>67.951999999999998</v>
      </c>
      <c r="K106" s="5">
        <v>1</v>
      </c>
      <c r="L106" s="5" t="s">
        <v>15</v>
      </c>
    </row>
    <row r="107" spans="1:12" ht="27.75" customHeight="1">
      <c r="A107" s="17">
        <v>105</v>
      </c>
      <c r="B107" s="6">
        <v>22101152016</v>
      </c>
      <c r="C107" s="6">
        <v>1</v>
      </c>
      <c r="D107" s="6" t="s">
        <v>204</v>
      </c>
      <c r="E107" s="6" t="s">
        <v>205</v>
      </c>
      <c r="F107" s="6">
        <v>162.4</v>
      </c>
      <c r="G107" s="6">
        <f t="shared" si="8"/>
        <v>32.480000000000004</v>
      </c>
      <c r="H107" s="5">
        <v>73.260000000000005</v>
      </c>
      <c r="I107" s="12">
        <f t="shared" si="9"/>
        <v>29.304000000000002</v>
      </c>
      <c r="J107" s="13">
        <f t="shared" si="10"/>
        <v>61.783999999999999</v>
      </c>
      <c r="K107" s="5">
        <v>1</v>
      </c>
      <c r="L107" s="5" t="s">
        <v>15</v>
      </c>
    </row>
    <row r="108" spans="1:12" ht="27.75" customHeight="1">
      <c r="A108" s="17">
        <v>106</v>
      </c>
      <c r="B108" s="6">
        <v>22101152019</v>
      </c>
      <c r="C108" s="6">
        <v>2</v>
      </c>
      <c r="D108" s="6" t="s">
        <v>206</v>
      </c>
      <c r="E108" s="6" t="s">
        <v>207</v>
      </c>
      <c r="F108" s="6">
        <v>171.1</v>
      </c>
      <c r="G108" s="6">
        <f t="shared" si="8"/>
        <v>34.22</v>
      </c>
      <c r="H108" s="17">
        <v>77.45</v>
      </c>
      <c r="I108" s="12">
        <f t="shared" si="9"/>
        <v>30.980000000000004</v>
      </c>
      <c r="J108" s="13">
        <f t="shared" si="10"/>
        <v>65.2</v>
      </c>
      <c r="K108" s="5">
        <v>1</v>
      </c>
      <c r="L108" s="5" t="s">
        <v>15</v>
      </c>
    </row>
    <row r="109" spans="1:12" ht="27.75" customHeight="1">
      <c r="A109" s="17">
        <v>107</v>
      </c>
      <c r="B109" s="6">
        <v>22101152019</v>
      </c>
      <c r="C109" s="6">
        <v>2</v>
      </c>
      <c r="D109" s="6" t="s">
        <v>206</v>
      </c>
      <c r="E109" s="6" t="s">
        <v>208</v>
      </c>
      <c r="F109" s="6">
        <v>161.19999999999999</v>
      </c>
      <c r="G109" s="6">
        <f t="shared" si="8"/>
        <v>32.24</v>
      </c>
      <c r="H109" s="17">
        <v>72.209999999999994</v>
      </c>
      <c r="I109" s="12">
        <f t="shared" si="9"/>
        <v>28.884</v>
      </c>
      <c r="J109" s="13">
        <f t="shared" si="10"/>
        <v>61.123999999999995</v>
      </c>
      <c r="K109" s="5">
        <v>2</v>
      </c>
      <c r="L109" s="5" t="s">
        <v>15</v>
      </c>
    </row>
    <row r="110" spans="1:12" ht="27.75" customHeight="1">
      <c r="A110" s="17">
        <v>108</v>
      </c>
      <c r="B110" s="6">
        <v>22101152020</v>
      </c>
      <c r="C110" s="6">
        <v>1</v>
      </c>
      <c r="D110" s="6" t="s">
        <v>209</v>
      </c>
      <c r="E110" s="6" t="s">
        <v>210</v>
      </c>
      <c r="F110" s="6">
        <v>135.19999999999999</v>
      </c>
      <c r="G110" s="6">
        <f t="shared" si="8"/>
        <v>27.04</v>
      </c>
      <c r="H110" s="17">
        <v>67.92</v>
      </c>
      <c r="I110" s="12">
        <f t="shared" si="9"/>
        <v>27.168000000000003</v>
      </c>
      <c r="J110" s="13">
        <f t="shared" si="10"/>
        <v>54.207999999999998</v>
      </c>
      <c r="K110" s="5">
        <v>1</v>
      </c>
      <c r="L110" s="16" t="s">
        <v>15</v>
      </c>
    </row>
    <row r="111" spans="1:12" ht="27.75" customHeight="1">
      <c r="A111" s="17">
        <v>109</v>
      </c>
      <c r="B111" s="6">
        <v>22101152021</v>
      </c>
      <c r="C111" s="6">
        <v>1</v>
      </c>
      <c r="D111" s="6" t="s">
        <v>206</v>
      </c>
      <c r="E111" s="6" t="s">
        <v>211</v>
      </c>
      <c r="F111" s="6">
        <v>169.6</v>
      </c>
      <c r="G111" s="6">
        <f t="shared" ref="G111:G122" si="11">F111*0.2</f>
        <v>33.92</v>
      </c>
      <c r="H111" s="17">
        <v>70.290000000000006</v>
      </c>
      <c r="I111" s="12">
        <f t="shared" ref="I111:I122" si="12">H111*0.4</f>
        <v>28.116000000000003</v>
      </c>
      <c r="J111" s="13">
        <f t="shared" ref="J111:J122" si="13">F111*60/300+H111*40/100</f>
        <v>62.036000000000001</v>
      </c>
      <c r="K111" s="5">
        <v>1</v>
      </c>
      <c r="L111" s="5" t="s">
        <v>15</v>
      </c>
    </row>
    <row r="112" spans="1:12" ht="27.75" customHeight="1">
      <c r="A112" s="17">
        <v>110</v>
      </c>
      <c r="B112" s="6">
        <v>22101152022</v>
      </c>
      <c r="C112" s="6">
        <v>1</v>
      </c>
      <c r="D112" s="6" t="s">
        <v>212</v>
      </c>
      <c r="E112" s="6" t="s">
        <v>213</v>
      </c>
      <c r="F112" s="6">
        <v>161.6</v>
      </c>
      <c r="G112" s="6">
        <f t="shared" si="11"/>
        <v>32.32</v>
      </c>
      <c r="H112" s="5">
        <v>72.58</v>
      </c>
      <c r="I112" s="12">
        <f t="shared" si="12"/>
        <v>29.032</v>
      </c>
      <c r="J112" s="13">
        <f t="shared" si="13"/>
        <v>61.351999999999997</v>
      </c>
      <c r="K112" s="5">
        <v>1</v>
      </c>
      <c r="L112" s="5" t="s">
        <v>15</v>
      </c>
    </row>
    <row r="113" spans="1:12" ht="27.75" customHeight="1">
      <c r="A113" s="17">
        <v>111</v>
      </c>
      <c r="B113" s="6">
        <v>22101153001</v>
      </c>
      <c r="C113" s="6">
        <v>1</v>
      </c>
      <c r="D113" s="6" t="s">
        <v>214</v>
      </c>
      <c r="E113" s="6" t="s">
        <v>215</v>
      </c>
      <c r="F113" s="6">
        <v>179.7</v>
      </c>
      <c r="G113" s="6">
        <f t="shared" si="11"/>
        <v>35.94</v>
      </c>
      <c r="H113" s="5">
        <v>80.36</v>
      </c>
      <c r="I113" s="12">
        <f t="shared" si="12"/>
        <v>32.143999999999998</v>
      </c>
      <c r="J113" s="13">
        <f t="shared" si="13"/>
        <v>68.084000000000003</v>
      </c>
      <c r="K113" s="5">
        <v>1</v>
      </c>
      <c r="L113" s="5" t="s">
        <v>15</v>
      </c>
    </row>
    <row r="114" spans="1:12" ht="27.75" customHeight="1">
      <c r="A114" s="17">
        <v>112</v>
      </c>
      <c r="B114" s="6">
        <v>22101153002</v>
      </c>
      <c r="C114" s="6">
        <v>1</v>
      </c>
      <c r="D114" s="6" t="s">
        <v>216</v>
      </c>
      <c r="E114" s="6" t="s">
        <v>217</v>
      </c>
      <c r="F114" s="6">
        <v>184.8</v>
      </c>
      <c r="G114" s="6">
        <f t="shared" si="11"/>
        <v>36.96</v>
      </c>
      <c r="H114" s="5">
        <v>83.58</v>
      </c>
      <c r="I114" s="12">
        <f t="shared" si="12"/>
        <v>33.432000000000002</v>
      </c>
      <c r="J114" s="13">
        <f t="shared" si="13"/>
        <v>70.391999999999996</v>
      </c>
      <c r="K114" s="5">
        <v>1</v>
      </c>
      <c r="L114" s="5" t="s">
        <v>15</v>
      </c>
    </row>
    <row r="115" spans="1:12" ht="27.75" customHeight="1">
      <c r="A115" s="17">
        <v>113</v>
      </c>
      <c r="B115" s="6">
        <v>22101155003</v>
      </c>
      <c r="C115" s="6">
        <v>1</v>
      </c>
      <c r="D115" s="6" t="s">
        <v>218</v>
      </c>
      <c r="E115" s="6" t="s">
        <v>219</v>
      </c>
      <c r="F115" s="6">
        <v>157.5</v>
      </c>
      <c r="G115" s="6">
        <f t="shared" si="11"/>
        <v>31.5</v>
      </c>
      <c r="H115" s="5">
        <v>79.69</v>
      </c>
      <c r="I115" s="12">
        <f t="shared" si="12"/>
        <v>31.876000000000001</v>
      </c>
      <c r="J115" s="13">
        <f t="shared" si="13"/>
        <v>63.375999999999998</v>
      </c>
      <c r="K115" s="5">
        <v>1</v>
      </c>
      <c r="L115" s="5" t="s">
        <v>15</v>
      </c>
    </row>
    <row r="116" spans="1:12" ht="27.75" customHeight="1">
      <c r="A116" s="17">
        <v>114</v>
      </c>
      <c r="B116" s="6">
        <v>22101155004</v>
      </c>
      <c r="C116" s="6">
        <v>1</v>
      </c>
      <c r="D116" s="6" t="s">
        <v>220</v>
      </c>
      <c r="E116" s="6" t="s">
        <v>221</v>
      </c>
      <c r="F116" s="6">
        <v>158.80000000000001</v>
      </c>
      <c r="G116" s="6">
        <f t="shared" si="11"/>
        <v>31.760000000000005</v>
      </c>
      <c r="H116" s="5">
        <v>77.05</v>
      </c>
      <c r="I116" s="12">
        <f t="shared" si="12"/>
        <v>30.82</v>
      </c>
      <c r="J116" s="13">
        <f t="shared" si="13"/>
        <v>62.58</v>
      </c>
      <c r="K116" s="5">
        <v>1</v>
      </c>
      <c r="L116" s="5" t="s">
        <v>15</v>
      </c>
    </row>
    <row r="117" spans="1:12" ht="27.75" customHeight="1">
      <c r="A117" s="17">
        <v>115</v>
      </c>
      <c r="B117" s="6">
        <v>22101155005</v>
      </c>
      <c r="C117" s="6">
        <v>1</v>
      </c>
      <c r="D117" s="6" t="s">
        <v>222</v>
      </c>
      <c r="E117" s="6" t="s">
        <v>223</v>
      </c>
      <c r="F117" s="6">
        <v>150.9</v>
      </c>
      <c r="G117" s="6">
        <f t="shared" si="11"/>
        <v>30.180000000000003</v>
      </c>
      <c r="H117" s="5">
        <v>78.64</v>
      </c>
      <c r="I117" s="12">
        <f t="shared" si="12"/>
        <v>31.456000000000003</v>
      </c>
      <c r="J117" s="13">
        <f t="shared" si="13"/>
        <v>61.635999999999996</v>
      </c>
      <c r="K117" s="5">
        <v>1</v>
      </c>
      <c r="L117" s="5" t="s">
        <v>15</v>
      </c>
    </row>
    <row r="118" spans="1:12" ht="27.75" customHeight="1">
      <c r="A118" s="17">
        <v>116</v>
      </c>
      <c r="B118" s="6">
        <v>22101155006</v>
      </c>
      <c r="C118" s="6">
        <v>1</v>
      </c>
      <c r="D118" s="6" t="s">
        <v>224</v>
      </c>
      <c r="E118" s="6" t="s">
        <v>225</v>
      </c>
      <c r="F118" s="6">
        <v>157</v>
      </c>
      <c r="G118" s="6">
        <f t="shared" si="11"/>
        <v>31.400000000000002</v>
      </c>
      <c r="H118" s="5">
        <v>77.77</v>
      </c>
      <c r="I118" s="12">
        <f t="shared" si="12"/>
        <v>31.108000000000001</v>
      </c>
      <c r="J118" s="13">
        <f t="shared" si="13"/>
        <v>62.507999999999996</v>
      </c>
      <c r="K118" s="5">
        <v>1</v>
      </c>
      <c r="L118" s="5" t="s">
        <v>15</v>
      </c>
    </row>
    <row r="119" spans="1:12" ht="27.75" customHeight="1">
      <c r="A119" s="17">
        <v>117</v>
      </c>
      <c r="B119" s="6">
        <v>22101155007</v>
      </c>
      <c r="C119" s="6">
        <v>1</v>
      </c>
      <c r="D119" s="6" t="s">
        <v>226</v>
      </c>
      <c r="E119" s="6" t="s">
        <v>227</v>
      </c>
      <c r="F119" s="6">
        <v>131.19999999999999</v>
      </c>
      <c r="G119" s="6">
        <f t="shared" si="11"/>
        <v>26.24</v>
      </c>
      <c r="H119" s="5">
        <v>76.459999999999994</v>
      </c>
      <c r="I119" s="12">
        <f t="shared" si="12"/>
        <v>30.584</v>
      </c>
      <c r="J119" s="13">
        <f t="shared" si="13"/>
        <v>56.823999999999998</v>
      </c>
      <c r="K119" s="5">
        <v>1</v>
      </c>
      <c r="L119" s="5" t="s">
        <v>15</v>
      </c>
    </row>
    <row r="120" spans="1:12" ht="27.75" customHeight="1">
      <c r="A120" s="17">
        <v>118</v>
      </c>
      <c r="B120" s="6">
        <v>22101155008</v>
      </c>
      <c r="C120" s="6">
        <v>1</v>
      </c>
      <c r="D120" s="6" t="s">
        <v>226</v>
      </c>
      <c r="E120" s="6" t="s">
        <v>228</v>
      </c>
      <c r="F120" s="6">
        <v>171.7</v>
      </c>
      <c r="G120" s="6">
        <f t="shared" si="11"/>
        <v>34.339999999999996</v>
      </c>
      <c r="H120" s="5">
        <v>77</v>
      </c>
      <c r="I120" s="12">
        <f t="shared" si="12"/>
        <v>30.8</v>
      </c>
      <c r="J120" s="13">
        <f t="shared" si="13"/>
        <v>65.14</v>
      </c>
      <c r="K120" s="5">
        <v>1</v>
      </c>
      <c r="L120" s="5" t="s">
        <v>15</v>
      </c>
    </row>
    <row r="121" spans="1:12" ht="27.75" customHeight="1">
      <c r="A121" s="17">
        <v>119</v>
      </c>
      <c r="B121" s="6">
        <v>22101155009</v>
      </c>
      <c r="C121" s="6">
        <v>1</v>
      </c>
      <c r="D121" s="6" t="s">
        <v>229</v>
      </c>
      <c r="E121" s="6" t="s">
        <v>230</v>
      </c>
      <c r="F121" s="6">
        <v>154.1</v>
      </c>
      <c r="G121" s="6">
        <f t="shared" si="11"/>
        <v>30.82</v>
      </c>
      <c r="H121" s="5">
        <v>80.099999999999994</v>
      </c>
      <c r="I121" s="12">
        <f t="shared" si="12"/>
        <v>32.04</v>
      </c>
      <c r="J121" s="13">
        <f t="shared" si="13"/>
        <v>62.86</v>
      </c>
      <c r="K121" s="5">
        <v>1</v>
      </c>
      <c r="L121" s="5" t="s">
        <v>15</v>
      </c>
    </row>
    <row r="122" spans="1:12" ht="27.75" customHeight="1">
      <c r="A122" s="17">
        <v>120</v>
      </c>
      <c r="B122" s="6">
        <v>22101155010</v>
      </c>
      <c r="C122" s="6">
        <v>1</v>
      </c>
      <c r="D122" s="6" t="s">
        <v>231</v>
      </c>
      <c r="E122" s="6" t="s">
        <v>232</v>
      </c>
      <c r="F122" s="6">
        <v>166.7</v>
      </c>
      <c r="G122" s="6">
        <f t="shared" si="11"/>
        <v>33.339999999999996</v>
      </c>
      <c r="H122" s="5">
        <v>79.22</v>
      </c>
      <c r="I122" s="12">
        <f t="shared" si="12"/>
        <v>31.688000000000002</v>
      </c>
      <c r="J122" s="13">
        <f t="shared" si="13"/>
        <v>65.028000000000006</v>
      </c>
      <c r="K122" s="5">
        <v>1</v>
      </c>
      <c r="L122" s="5" t="s">
        <v>15</v>
      </c>
    </row>
    <row r="123" spans="1:12" ht="27.75" customHeight="1">
      <c r="A123" s="17">
        <v>121</v>
      </c>
      <c r="B123" s="6">
        <v>22102100001</v>
      </c>
      <c r="C123" s="6">
        <v>1</v>
      </c>
      <c r="D123" s="6" t="s">
        <v>233</v>
      </c>
      <c r="E123" s="6" t="s">
        <v>234</v>
      </c>
      <c r="F123" s="6"/>
      <c r="G123" s="6"/>
      <c r="H123" s="5">
        <v>75.94</v>
      </c>
      <c r="I123" s="9"/>
      <c r="J123" s="13">
        <f>I123+H123</f>
        <v>75.94</v>
      </c>
      <c r="K123" s="5">
        <v>1</v>
      </c>
      <c r="L123" s="5" t="s">
        <v>15</v>
      </c>
    </row>
    <row r="124" spans="1:12" ht="27.75" customHeight="1">
      <c r="A124" s="17">
        <v>122</v>
      </c>
      <c r="B124" s="6">
        <v>22102100002</v>
      </c>
      <c r="C124" s="6">
        <v>1</v>
      </c>
      <c r="D124" s="6" t="s">
        <v>235</v>
      </c>
      <c r="E124" s="6" t="s">
        <v>236</v>
      </c>
      <c r="F124" s="6"/>
      <c r="G124" s="6"/>
      <c r="H124" s="5">
        <v>76.08</v>
      </c>
      <c r="I124" s="9"/>
      <c r="J124" s="13">
        <f>I124+H124</f>
        <v>76.08</v>
      </c>
      <c r="K124" s="5">
        <v>1</v>
      </c>
      <c r="L124" s="5" t="s">
        <v>15</v>
      </c>
    </row>
    <row r="125" spans="1:12" ht="27.75" customHeight="1">
      <c r="A125" s="17">
        <v>123</v>
      </c>
      <c r="B125" s="6">
        <v>22101451002</v>
      </c>
      <c r="C125" s="6">
        <v>1</v>
      </c>
      <c r="D125" s="6" t="s">
        <v>237</v>
      </c>
      <c r="E125" s="6" t="s">
        <v>238</v>
      </c>
      <c r="F125" s="6">
        <v>161.9</v>
      </c>
      <c r="G125" s="6">
        <f t="shared" ref="G125:G132" si="14">ROUND(F125*0.2,2)</f>
        <v>32.380000000000003</v>
      </c>
      <c r="H125" s="6">
        <v>72.709999999999994</v>
      </c>
      <c r="I125" s="9">
        <f t="shared" ref="I125:I132" si="15">ROUND(H125*0.4,2)</f>
        <v>29.08</v>
      </c>
      <c r="J125" s="5">
        <f t="shared" ref="J125:J132" si="16">G125+I125</f>
        <v>61.46</v>
      </c>
      <c r="K125" s="5">
        <v>1</v>
      </c>
      <c r="L125" s="5" t="s">
        <v>15</v>
      </c>
    </row>
    <row r="126" spans="1:12" ht="27.75" customHeight="1">
      <c r="A126" s="17">
        <v>124</v>
      </c>
      <c r="B126" s="6">
        <v>22101451003</v>
      </c>
      <c r="C126" s="6">
        <v>1</v>
      </c>
      <c r="D126" s="6" t="s">
        <v>239</v>
      </c>
      <c r="E126" s="6" t="s">
        <v>240</v>
      </c>
      <c r="F126" s="6">
        <v>158.19999999999999</v>
      </c>
      <c r="G126" s="6">
        <f t="shared" si="14"/>
        <v>31.64</v>
      </c>
      <c r="H126" s="19">
        <v>64.41</v>
      </c>
      <c r="I126" s="9">
        <f t="shared" si="15"/>
        <v>25.76</v>
      </c>
      <c r="J126" s="5">
        <f t="shared" si="16"/>
        <v>57.400000000000006</v>
      </c>
      <c r="K126" s="5">
        <v>1</v>
      </c>
      <c r="L126" s="5" t="s">
        <v>15</v>
      </c>
    </row>
    <row r="127" spans="1:12" ht="27.75" customHeight="1">
      <c r="A127" s="17">
        <v>125</v>
      </c>
      <c r="B127" s="6">
        <v>22101451004</v>
      </c>
      <c r="C127" s="6">
        <v>1</v>
      </c>
      <c r="D127" s="6" t="s">
        <v>241</v>
      </c>
      <c r="E127" s="6" t="s">
        <v>242</v>
      </c>
      <c r="F127" s="6">
        <v>145.1</v>
      </c>
      <c r="G127" s="6">
        <f t="shared" si="14"/>
        <v>29.02</v>
      </c>
      <c r="H127" s="6">
        <v>76.77</v>
      </c>
      <c r="I127" s="9">
        <f t="shared" si="15"/>
        <v>30.71</v>
      </c>
      <c r="J127" s="5">
        <f t="shared" si="16"/>
        <v>59.730000000000004</v>
      </c>
      <c r="K127" s="5">
        <v>1</v>
      </c>
      <c r="L127" s="5" t="s">
        <v>15</v>
      </c>
    </row>
    <row r="128" spans="1:12" ht="27.75" customHeight="1">
      <c r="A128" s="17">
        <v>126</v>
      </c>
      <c r="B128" s="6">
        <v>22101451005</v>
      </c>
      <c r="C128" s="6">
        <v>1</v>
      </c>
      <c r="D128" s="6" t="s">
        <v>243</v>
      </c>
      <c r="E128" s="6" t="s">
        <v>244</v>
      </c>
      <c r="F128" s="6">
        <v>195.1</v>
      </c>
      <c r="G128" s="6">
        <f t="shared" si="14"/>
        <v>39.020000000000003</v>
      </c>
      <c r="H128" s="6">
        <v>73.489999999999995</v>
      </c>
      <c r="I128" s="9">
        <f t="shared" si="15"/>
        <v>29.4</v>
      </c>
      <c r="J128" s="5">
        <f t="shared" si="16"/>
        <v>68.42</v>
      </c>
      <c r="K128" s="5">
        <v>1</v>
      </c>
      <c r="L128" s="5" t="s">
        <v>15</v>
      </c>
    </row>
    <row r="129" spans="1:12" ht="27.75" customHeight="1">
      <c r="A129" s="17">
        <v>127</v>
      </c>
      <c r="B129" s="20">
        <v>22101452003</v>
      </c>
      <c r="C129" s="20">
        <v>3</v>
      </c>
      <c r="D129" s="6" t="s">
        <v>245</v>
      </c>
      <c r="E129" s="6" t="s">
        <v>246</v>
      </c>
      <c r="F129" s="6">
        <v>190.2</v>
      </c>
      <c r="G129" s="6">
        <f t="shared" si="14"/>
        <v>38.04</v>
      </c>
      <c r="H129" s="6">
        <v>73.06</v>
      </c>
      <c r="I129" s="9">
        <f t="shared" si="15"/>
        <v>29.22</v>
      </c>
      <c r="J129" s="5">
        <f t="shared" si="16"/>
        <v>67.259999999999991</v>
      </c>
      <c r="K129" s="5">
        <v>1</v>
      </c>
      <c r="L129" s="5" t="s">
        <v>15</v>
      </c>
    </row>
    <row r="130" spans="1:12" ht="27.75" customHeight="1">
      <c r="A130" s="17">
        <v>128</v>
      </c>
      <c r="B130" s="20"/>
      <c r="C130" s="20"/>
      <c r="D130" s="6" t="s">
        <v>245</v>
      </c>
      <c r="E130" s="6" t="s">
        <v>247</v>
      </c>
      <c r="F130" s="6">
        <v>177.1</v>
      </c>
      <c r="G130" s="6">
        <f t="shared" si="14"/>
        <v>35.42</v>
      </c>
      <c r="H130" s="6">
        <v>77.39</v>
      </c>
      <c r="I130" s="9">
        <f t="shared" si="15"/>
        <v>30.96</v>
      </c>
      <c r="J130" s="5">
        <f t="shared" si="16"/>
        <v>66.38</v>
      </c>
      <c r="K130" s="5">
        <v>2</v>
      </c>
      <c r="L130" s="5" t="s">
        <v>15</v>
      </c>
    </row>
    <row r="131" spans="1:12" ht="27.75" customHeight="1">
      <c r="A131" s="17">
        <v>129</v>
      </c>
      <c r="B131" s="20"/>
      <c r="C131" s="20"/>
      <c r="D131" s="6" t="s">
        <v>245</v>
      </c>
      <c r="E131" s="6" t="s">
        <v>248</v>
      </c>
      <c r="F131" s="6">
        <v>176.1</v>
      </c>
      <c r="G131" s="6">
        <f t="shared" si="14"/>
        <v>35.22</v>
      </c>
      <c r="H131" s="6">
        <v>75.92</v>
      </c>
      <c r="I131" s="9">
        <f t="shared" si="15"/>
        <v>30.37</v>
      </c>
      <c r="J131" s="5">
        <f t="shared" si="16"/>
        <v>65.59</v>
      </c>
      <c r="K131" s="5">
        <v>3</v>
      </c>
      <c r="L131" s="5" t="s">
        <v>15</v>
      </c>
    </row>
    <row r="132" spans="1:12" ht="27.75" customHeight="1">
      <c r="A132" s="17">
        <v>130</v>
      </c>
      <c r="B132" s="6">
        <v>22101452006</v>
      </c>
      <c r="C132" s="6">
        <v>2</v>
      </c>
      <c r="D132" s="6" t="s">
        <v>249</v>
      </c>
      <c r="E132" s="6" t="s">
        <v>250</v>
      </c>
      <c r="F132" s="6">
        <v>173.6</v>
      </c>
      <c r="G132" s="6">
        <f t="shared" si="14"/>
        <v>34.72</v>
      </c>
      <c r="H132" s="6">
        <v>76.069999999999993</v>
      </c>
      <c r="I132" s="9">
        <f t="shared" si="15"/>
        <v>30.43</v>
      </c>
      <c r="J132" s="5">
        <f t="shared" si="16"/>
        <v>65.150000000000006</v>
      </c>
      <c r="K132" s="5">
        <v>1</v>
      </c>
      <c r="L132" s="5" t="s">
        <v>15</v>
      </c>
    </row>
    <row r="133" spans="1:12" ht="27.75" customHeight="1">
      <c r="A133" s="17">
        <v>131</v>
      </c>
      <c r="B133" s="6">
        <v>22101452009</v>
      </c>
      <c r="C133" s="6">
        <v>1</v>
      </c>
      <c r="D133" s="6" t="s">
        <v>251</v>
      </c>
      <c r="E133" s="6" t="s">
        <v>252</v>
      </c>
      <c r="F133" s="6">
        <v>194.2</v>
      </c>
      <c r="G133" s="6">
        <f t="shared" ref="G133:G165" si="17">ROUND(F133*0.2,2)</f>
        <v>38.840000000000003</v>
      </c>
      <c r="H133" s="6">
        <v>76.14</v>
      </c>
      <c r="I133" s="9">
        <f t="shared" ref="I133:I165" si="18">ROUND(H133*0.4,2)</f>
        <v>30.46</v>
      </c>
      <c r="J133" s="5">
        <f t="shared" ref="J133:J165" si="19">G133+I133</f>
        <v>69.300000000000011</v>
      </c>
      <c r="K133" s="5">
        <v>1</v>
      </c>
      <c r="L133" s="5" t="s">
        <v>15</v>
      </c>
    </row>
    <row r="134" spans="1:12" ht="27.75" customHeight="1">
      <c r="A134" s="17">
        <v>132</v>
      </c>
      <c r="B134" s="6">
        <v>22101452010</v>
      </c>
      <c r="C134" s="6">
        <v>1</v>
      </c>
      <c r="D134" s="6" t="s">
        <v>253</v>
      </c>
      <c r="E134" s="6" t="s">
        <v>254</v>
      </c>
      <c r="F134" s="6">
        <v>184</v>
      </c>
      <c r="G134" s="6">
        <f t="shared" si="17"/>
        <v>36.799999999999997</v>
      </c>
      <c r="H134" s="6">
        <v>73.98</v>
      </c>
      <c r="I134" s="9">
        <f t="shared" si="18"/>
        <v>29.59</v>
      </c>
      <c r="J134" s="5">
        <f t="shared" si="19"/>
        <v>66.39</v>
      </c>
      <c r="K134" s="5">
        <v>1</v>
      </c>
      <c r="L134" s="5" t="s">
        <v>15</v>
      </c>
    </row>
    <row r="135" spans="1:12" ht="27.75" customHeight="1">
      <c r="A135" s="17">
        <v>133</v>
      </c>
      <c r="B135" s="6">
        <v>22101452012</v>
      </c>
      <c r="C135" s="6">
        <v>1</v>
      </c>
      <c r="D135" s="6" t="s">
        <v>255</v>
      </c>
      <c r="E135" s="6" t="s">
        <v>256</v>
      </c>
      <c r="F135" s="6">
        <v>181.1</v>
      </c>
      <c r="G135" s="6">
        <f t="shared" si="17"/>
        <v>36.22</v>
      </c>
      <c r="H135" s="6">
        <v>75.540000000000006</v>
      </c>
      <c r="I135" s="9">
        <f t="shared" si="18"/>
        <v>30.22</v>
      </c>
      <c r="J135" s="5">
        <f t="shared" si="19"/>
        <v>66.44</v>
      </c>
      <c r="K135" s="5">
        <v>1</v>
      </c>
      <c r="L135" s="5" t="s">
        <v>15</v>
      </c>
    </row>
    <row r="136" spans="1:12" ht="27.75" customHeight="1">
      <c r="A136" s="17">
        <v>134</v>
      </c>
      <c r="B136" s="20">
        <v>22101452013</v>
      </c>
      <c r="C136" s="20">
        <v>2</v>
      </c>
      <c r="D136" s="20" t="s">
        <v>257</v>
      </c>
      <c r="E136" s="6" t="s">
        <v>258</v>
      </c>
      <c r="F136" s="6">
        <v>171.8</v>
      </c>
      <c r="G136" s="6">
        <f t="shared" si="17"/>
        <v>34.36</v>
      </c>
      <c r="H136" s="6">
        <v>77.53</v>
      </c>
      <c r="I136" s="9">
        <f t="shared" si="18"/>
        <v>31.01</v>
      </c>
      <c r="J136" s="5">
        <f t="shared" si="19"/>
        <v>65.37</v>
      </c>
      <c r="K136" s="5">
        <v>1</v>
      </c>
      <c r="L136" s="5" t="s">
        <v>15</v>
      </c>
    </row>
    <row r="137" spans="1:12" ht="27.75" customHeight="1">
      <c r="A137" s="17">
        <v>135</v>
      </c>
      <c r="B137" s="20"/>
      <c r="C137" s="20"/>
      <c r="D137" s="20"/>
      <c r="E137" s="6" t="s">
        <v>259</v>
      </c>
      <c r="F137" s="6">
        <v>155.6</v>
      </c>
      <c r="G137" s="6">
        <f t="shared" si="17"/>
        <v>31.12</v>
      </c>
      <c r="H137" s="6">
        <v>73.069999999999993</v>
      </c>
      <c r="I137" s="9">
        <f t="shared" si="18"/>
        <v>29.23</v>
      </c>
      <c r="J137" s="5">
        <f t="shared" si="19"/>
        <v>60.35</v>
      </c>
      <c r="K137" s="5">
        <v>2</v>
      </c>
      <c r="L137" s="5" t="s">
        <v>15</v>
      </c>
    </row>
    <row r="138" spans="1:12" ht="27.75" customHeight="1">
      <c r="A138" s="17">
        <v>136</v>
      </c>
      <c r="B138" s="6">
        <v>22101452015</v>
      </c>
      <c r="C138" s="6">
        <v>1</v>
      </c>
      <c r="D138" s="6" t="s">
        <v>260</v>
      </c>
      <c r="E138" s="6" t="s">
        <v>261</v>
      </c>
      <c r="F138" s="6">
        <v>172.8</v>
      </c>
      <c r="G138" s="6">
        <f t="shared" si="17"/>
        <v>34.56</v>
      </c>
      <c r="H138" s="6">
        <v>72.510000000000005</v>
      </c>
      <c r="I138" s="9">
        <f t="shared" si="18"/>
        <v>29</v>
      </c>
      <c r="J138" s="5">
        <f t="shared" si="19"/>
        <v>63.56</v>
      </c>
      <c r="K138" s="5">
        <v>1</v>
      </c>
      <c r="L138" s="5" t="s">
        <v>15</v>
      </c>
    </row>
    <row r="139" spans="1:12" ht="27.75" customHeight="1">
      <c r="A139" s="17">
        <v>137</v>
      </c>
      <c r="B139" s="6">
        <v>22101452018</v>
      </c>
      <c r="C139" s="6">
        <v>1</v>
      </c>
      <c r="D139" s="6" t="s">
        <v>262</v>
      </c>
      <c r="E139" s="6" t="s">
        <v>263</v>
      </c>
      <c r="F139" s="6">
        <v>157.30000000000001</v>
      </c>
      <c r="G139" s="6">
        <f t="shared" si="17"/>
        <v>31.46</v>
      </c>
      <c r="H139" s="6">
        <v>76.569999999999993</v>
      </c>
      <c r="I139" s="9">
        <f t="shared" si="18"/>
        <v>30.63</v>
      </c>
      <c r="J139" s="5">
        <f t="shared" si="19"/>
        <v>62.09</v>
      </c>
      <c r="K139" s="5">
        <v>1</v>
      </c>
      <c r="L139" s="5" t="s">
        <v>15</v>
      </c>
    </row>
    <row r="140" spans="1:12" ht="27.75" customHeight="1">
      <c r="A140" s="17">
        <v>138</v>
      </c>
      <c r="B140" s="6">
        <v>22101452021</v>
      </c>
      <c r="C140" s="6">
        <v>1</v>
      </c>
      <c r="D140" s="6" t="s">
        <v>264</v>
      </c>
      <c r="E140" s="6" t="s">
        <v>265</v>
      </c>
      <c r="F140" s="6">
        <v>153.69999999999999</v>
      </c>
      <c r="G140" s="6">
        <f t="shared" si="17"/>
        <v>30.74</v>
      </c>
      <c r="H140" s="6">
        <v>78.52</v>
      </c>
      <c r="I140" s="9">
        <f t="shared" si="18"/>
        <v>31.41</v>
      </c>
      <c r="J140" s="5">
        <f t="shared" si="19"/>
        <v>62.15</v>
      </c>
      <c r="K140" s="5">
        <v>1</v>
      </c>
      <c r="L140" s="5" t="s">
        <v>15</v>
      </c>
    </row>
    <row r="141" spans="1:12" ht="27.75" customHeight="1">
      <c r="A141" s="17">
        <v>139</v>
      </c>
      <c r="B141" s="6">
        <v>22101453001</v>
      </c>
      <c r="C141" s="6">
        <v>1</v>
      </c>
      <c r="D141" s="6" t="s">
        <v>266</v>
      </c>
      <c r="E141" s="6" t="s">
        <v>267</v>
      </c>
      <c r="F141" s="6">
        <v>182.7</v>
      </c>
      <c r="G141" s="6">
        <f t="shared" si="17"/>
        <v>36.54</v>
      </c>
      <c r="H141" s="6">
        <v>74.290000000000006</v>
      </c>
      <c r="I141" s="9">
        <f t="shared" si="18"/>
        <v>29.72</v>
      </c>
      <c r="J141" s="5">
        <f t="shared" si="19"/>
        <v>66.259999999999991</v>
      </c>
      <c r="K141" s="5">
        <v>1</v>
      </c>
      <c r="L141" s="5" t="s">
        <v>15</v>
      </c>
    </row>
    <row r="142" spans="1:12" ht="27.75" customHeight="1">
      <c r="A142" s="17">
        <v>140</v>
      </c>
      <c r="B142" s="20">
        <v>22101453002</v>
      </c>
      <c r="C142" s="20">
        <v>3</v>
      </c>
      <c r="D142" s="20" t="s">
        <v>268</v>
      </c>
      <c r="E142" s="6" t="s">
        <v>269</v>
      </c>
      <c r="F142" s="6">
        <v>181.8</v>
      </c>
      <c r="G142" s="6">
        <f t="shared" si="17"/>
        <v>36.36</v>
      </c>
      <c r="H142" s="6">
        <v>79.72</v>
      </c>
      <c r="I142" s="9">
        <f t="shared" si="18"/>
        <v>31.89</v>
      </c>
      <c r="J142" s="5">
        <f t="shared" si="19"/>
        <v>68.25</v>
      </c>
      <c r="K142" s="5">
        <v>1</v>
      </c>
      <c r="L142" s="5" t="s">
        <v>15</v>
      </c>
    </row>
    <row r="143" spans="1:12" ht="27.75" customHeight="1">
      <c r="A143" s="17">
        <v>141</v>
      </c>
      <c r="B143" s="20"/>
      <c r="C143" s="20"/>
      <c r="D143" s="20"/>
      <c r="E143" s="6" t="s">
        <v>270</v>
      </c>
      <c r="F143" s="6">
        <v>173.5</v>
      </c>
      <c r="G143" s="6">
        <f t="shared" si="17"/>
        <v>34.700000000000003</v>
      </c>
      <c r="H143" s="9">
        <v>78.400000000000006</v>
      </c>
      <c r="I143" s="9">
        <f t="shared" si="18"/>
        <v>31.36</v>
      </c>
      <c r="J143" s="5">
        <f t="shared" si="19"/>
        <v>66.06</v>
      </c>
      <c r="K143" s="5">
        <v>2</v>
      </c>
      <c r="L143" s="5" t="s">
        <v>15</v>
      </c>
    </row>
    <row r="144" spans="1:12" ht="27.75" customHeight="1">
      <c r="A144" s="17">
        <v>142</v>
      </c>
      <c r="B144" s="20"/>
      <c r="C144" s="20"/>
      <c r="D144" s="20"/>
      <c r="E144" s="6" t="s">
        <v>271</v>
      </c>
      <c r="F144" s="6">
        <v>167.3</v>
      </c>
      <c r="G144" s="6">
        <f t="shared" si="17"/>
        <v>33.46</v>
      </c>
      <c r="H144" s="6">
        <v>78.39</v>
      </c>
      <c r="I144" s="9">
        <f t="shared" si="18"/>
        <v>31.36</v>
      </c>
      <c r="J144" s="5">
        <f t="shared" si="19"/>
        <v>64.819999999999993</v>
      </c>
      <c r="K144" s="5">
        <v>3</v>
      </c>
      <c r="L144" s="5" t="s">
        <v>15</v>
      </c>
    </row>
    <row r="145" spans="1:12" ht="27.75" customHeight="1">
      <c r="A145" s="17">
        <v>143</v>
      </c>
      <c r="B145" s="6">
        <v>22101453003</v>
      </c>
      <c r="C145" s="6">
        <v>1</v>
      </c>
      <c r="D145" s="6" t="s">
        <v>272</v>
      </c>
      <c r="E145" s="6" t="s">
        <v>273</v>
      </c>
      <c r="F145" s="6">
        <v>184</v>
      </c>
      <c r="G145" s="6">
        <f t="shared" si="17"/>
        <v>36.799999999999997</v>
      </c>
      <c r="H145" s="6">
        <v>81.319999999999993</v>
      </c>
      <c r="I145" s="9">
        <f t="shared" si="18"/>
        <v>32.53</v>
      </c>
      <c r="J145" s="5">
        <f t="shared" si="19"/>
        <v>69.33</v>
      </c>
      <c r="K145" s="5">
        <v>1</v>
      </c>
      <c r="L145" s="5" t="s">
        <v>15</v>
      </c>
    </row>
    <row r="146" spans="1:12" ht="27.75" customHeight="1">
      <c r="A146" s="17">
        <v>144</v>
      </c>
      <c r="B146" s="20">
        <v>22101453005</v>
      </c>
      <c r="C146" s="20">
        <v>2</v>
      </c>
      <c r="D146" s="20" t="s">
        <v>274</v>
      </c>
      <c r="E146" s="6" t="s">
        <v>275</v>
      </c>
      <c r="F146" s="6">
        <v>171.2</v>
      </c>
      <c r="G146" s="6">
        <f t="shared" si="17"/>
        <v>34.24</v>
      </c>
      <c r="H146" s="6">
        <v>75.709999999999994</v>
      </c>
      <c r="I146" s="9">
        <f t="shared" si="18"/>
        <v>30.28</v>
      </c>
      <c r="J146" s="5">
        <f t="shared" si="19"/>
        <v>64.52000000000001</v>
      </c>
      <c r="K146" s="5">
        <v>1</v>
      </c>
      <c r="L146" s="5" t="s">
        <v>15</v>
      </c>
    </row>
    <row r="147" spans="1:12" ht="27.75" customHeight="1">
      <c r="A147" s="17">
        <v>145</v>
      </c>
      <c r="B147" s="20"/>
      <c r="C147" s="20"/>
      <c r="D147" s="20"/>
      <c r="E147" s="6" t="s">
        <v>276</v>
      </c>
      <c r="F147" s="6">
        <v>139.69999999999999</v>
      </c>
      <c r="G147" s="6">
        <f t="shared" si="17"/>
        <v>27.94</v>
      </c>
      <c r="H147" s="6">
        <v>76.58</v>
      </c>
      <c r="I147" s="9">
        <f t="shared" si="18"/>
        <v>30.63</v>
      </c>
      <c r="J147" s="5">
        <f t="shared" si="19"/>
        <v>58.57</v>
      </c>
      <c r="K147" s="5">
        <v>2</v>
      </c>
      <c r="L147" s="5" t="s">
        <v>15</v>
      </c>
    </row>
    <row r="148" spans="1:12" ht="27.75" customHeight="1">
      <c r="A148" s="17">
        <v>146</v>
      </c>
      <c r="B148" s="6">
        <v>22101453006</v>
      </c>
      <c r="C148" s="6">
        <v>1</v>
      </c>
      <c r="D148" s="6" t="s">
        <v>274</v>
      </c>
      <c r="E148" s="6" t="s">
        <v>277</v>
      </c>
      <c r="F148" s="6">
        <v>165.2</v>
      </c>
      <c r="G148" s="6">
        <f t="shared" si="17"/>
        <v>33.04</v>
      </c>
      <c r="H148" s="6">
        <v>72.61</v>
      </c>
      <c r="I148" s="9">
        <f t="shared" si="18"/>
        <v>29.04</v>
      </c>
      <c r="J148" s="5">
        <f t="shared" si="19"/>
        <v>62.08</v>
      </c>
      <c r="K148" s="5">
        <v>1</v>
      </c>
      <c r="L148" s="5" t="s">
        <v>15</v>
      </c>
    </row>
    <row r="149" spans="1:12" ht="27.75" customHeight="1">
      <c r="A149" s="17">
        <v>147</v>
      </c>
      <c r="B149" s="6">
        <v>22101454002</v>
      </c>
      <c r="C149" s="6">
        <v>1</v>
      </c>
      <c r="D149" s="6" t="s">
        <v>278</v>
      </c>
      <c r="E149" s="6" t="s">
        <v>279</v>
      </c>
      <c r="F149" s="6">
        <v>165.7</v>
      </c>
      <c r="G149" s="6">
        <f t="shared" si="17"/>
        <v>33.14</v>
      </c>
      <c r="H149" s="6">
        <v>85.27</v>
      </c>
      <c r="I149" s="9">
        <f t="shared" si="18"/>
        <v>34.11</v>
      </c>
      <c r="J149" s="5">
        <f t="shared" si="19"/>
        <v>67.25</v>
      </c>
      <c r="K149" s="5">
        <v>1</v>
      </c>
      <c r="L149" s="5" t="s">
        <v>15</v>
      </c>
    </row>
    <row r="150" spans="1:12" ht="27.75" customHeight="1">
      <c r="A150" s="17">
        <v>148</v>
      </c>
      <c r="B150" s="20">
        <v>22101454003</v>
      </c>
      <c r="C150" s="20">
        <v>2</v>
      </c>
      <c r="D150" s="20" t="s">
        <v>280</v>
      </c>
      <c r="E150" s="6" t="s">
        <v>281</v>
      </c>
      <c r="F150" s="6">
        <v>210.5</v>
      </c>
      <c r="G150" s="6">
        <f t="shared" si="17"/>
        <v>42.1</v>
      </c>
      <c r="H150" s="6">
        <v>82.53</v>
      </c>
      <c r="I150" s="9">
        <f t="shared" si="18"/>
        <v>33.01</v>
      </c>
      <c r="J150" s="5">
        <f t="shared" si="19"/>
        <v>75.11</v>
      </c>
      <c r="K150" s="5">
        <v>1</v>
      </c>
      <c r="L150" s="5" t="s">
        <v>15</v>
      </c>
    </row>
    <row r="151" spans="1:12" ht="27.75" customHeight="1">
      <c r="A151" s="17">
        <v>149</v>
      </c>
      <c r="B151" s="20"/>
      <c r="C151" s="20"/>
      <c r="D151" s="20"/>
      <c r="E151" s="6" t="s">
        <v>282</v>
      </c>
      <c r="F151" s="6">
        <v>160.80000000000001</v>
      </c>
      <c r="G151" s="6">
        <f t="shared" si="17"/>
        <v>32.159999999999997</v>
      </c>
      <c r="H151" s="6">
        <v>72.98</v>
      </c>
      <c r="I151" s="9">
        <f t="shared" si="18"/>
        <v>29.19</v>
      </c>
      <c r="J151" s="5">
        <f t="shared" si="19"/>
        <v>61.349999999999994</v>
      </c>
      <c r="K151" s="5">
        <v>2</v>
      </c>
      <c r="L151" s="5" t="s">
        <v>15</v>
      </c>
    </row>
    <row r="152" spans="1:12" ht="27.75" customHeight="1">
      <c r="A152" s="17">
        <v>150</v>
      </c>
      <c r="B152" s="6">
        <v>22101454005</v>
      </c>
      <c r="C152" s="6">
        <v>1</v>
      </c>
      <c r="D152" s="6" t="s">
        <v>283</v>
      </c>
      <c r="E152" s="6" t="s">
        <v>284</v>
      </c>
      <c r="F152" s="6">
        <v>184.2</v>
      </c>
      <c r="G152" s="6">
        <f t="shared" si="17"/>
        <v>36.840000000000003</v>
      </c>
      <c r="H152" s="9">
        <v>79.3</v>
      </c>
      <c r="I152" s="9">
        <f t="shared" si="18"/>
        <v>31.72</v>
      </c>
      <c r="J152" s="5">
        <f t="shared" si="19"/>
        <v>68.56</v>
      </c>
      <c r="K152" s="5">
        <v>1</v>
      </c>
      <c r="L152" s="5" t="s">
        <v>15</v>
      </c>
    </row>
    <row r="153" spans="1:12" ht="27.75" customHeight="1">
      <c r="A153" s="17">
        <v>151</v>
      </c>
      <c r="B153" s="6">
        <v>22101454006</v>
      </c>
      <c r="C153" s="6">
        <v>1</v>
      </c>
      <c r="D153" s="6" t="s">
        <v>285</v>
      </c>
      <c r="E153" s="6" t="s">
        <v>286</v>
      </c>
      <c r="F153" s="6">
        <v>173.9</v>
      </c>
      <c r="G153" s="6">
        <f t="shared" si="17"/>
        <v>34.78</v>
      </c>
      <c r="H153" s="6">
        <v>80.75</v>
      </c>
      <c r="I153" s="9">
        <f t="shared" si="18"/>
        <v>32.299999999999997</v>
      </c>
      <c r="J153" s="5">
        <f t="shared" si="19"/>
        <v>67.08</v>
      </c>
      <c r="K153" s="5">
        <v>1</v>
      </c>
      <c r="L153" s="5" t="s">
        <v>15</v>
      </c>
    </row>
    <row r="154" spans="1:12" ht="27.75" customHeight="1">
      <c r="A154" s="17">
        <v>152</v>
      </c>
      <c r="B154" s="20">
        <v>22101454007</v>
      </c>
      <c r="C154" s="20">
        <v>4</v>
      </c>
      <c r="D154" s="20" t="s">
        <v>285</v>
      </c>
      <c r="E154" s="6" t="s">
        <v>287</v>
      </c>
      <c r="F154" s="6">
        <v>166</v>
      </c>
      <c r="G154" s="6">
        <f t="shared" si="17"/>
        <v>33.200000000000003</v>
      </c>
      <c r="H154" s="6">
        <v>82.73</v>
      </c>
      <c r="I154" s="9">
        <f t="shared" si="18"/>
        <v>33.090000000000003</v>
      </c>
      <c r="J154" s="5">
        <f t="shared" si="19"/>
        <v>66.290000000000006</v>
      </c>
      <c r="K154" s="5">
        <v>1</v>
      </c>
      <c r="L154" s="5" t="s">
        <v>15</v>
      </c>
    </row>
    <row r="155" spans="1:12" ht="27.75" customHeight="1">
      <c r="A155" s="17">
        <v>153</v>
      </c>
      <c r="B155" s="20"/>
      <c r="C155" s="20"/>
      <c r="D155" s="20"/>
      <c r="E155" s="6" t="s">
        <v>288</v>
      </c>
      <c r="F155" s="6">
        <v>153.1</v>
      </c>
      <c r="G155" s="6">
        <f t="shared" si="17"/>
        <v>30.62</v>
      </c>
      <c r="H155" s="6">
        <v>81.13</v>
      </c>
      <c r="I155" s="9">
        <f t="shared" si="18"/>
        <v>32.450000000000003</v>
      </c>
      <c r="J155" s="5">
        <f t="shared" si="19"/>
        <v>63.070000000000007</v>
      </c>
      <c r="K155" s="5">
        <v>2</v>
      </c>
      <c r="L155" s="5" t="s">
        <v>15</v>
      </c>
    </row>
    <row r="156" spans="1:12" ht="27.75" customHeight="1">
      <c r="A156" s="17">
        <v>154</v>
      </c>
      <c r="B156" s="20"/>
      <c r="C156" s="20"/>
      <c r="D156" s="20"/>
      <c r="E156" s="6" t="s">
        <v>289</v>
      </c>
      <c r="F156" s="6">
        <v>150.4</v>
      </c>
      <c r="G156" s="6">
        <f t="shared" si="17"/>
        <v>30.08</v>
      </c>
      <c r="H156" s="6">
        <v>79.349999999999994</v>
      </c>
      <c r="I156" s="9">
        <f t="shared" si="18"/>
        <v>31.74</v>
      </c>
      <c r="J156" s="5">
        <f t="shared" si="19"/>
        <v>61.819999999999993</v>
      </c>
      <c r="K156" s="5">
        <v>3</v>
      </c>
      <c r="L156" s="5" t="s">
        <v>15</v>
      </c>
    </row>
    <row r="157" spans="1:12" ht="27.75" customHeight="1">
      <c r="A157" s="17">
        <v>155</v>
      </c>
      <c r="B157" s="20"/>
      <c r="C157" s="20"/>
      <c r="D157" s="20"/>
      <c r="E157" s="6" t="s">
        <v>290</v>
      </c>
      <c r="F157" s="6">
        <v>163.6</v>
      </c>
      <c r="G157" s="6">
        <f t="shared" si="17"/>
        <v>32.72</v>
      </c>
      <c r="H157" s="6">
        <v>71.88</v>
      </c>
      <c r="I157" s="9">
        <f t="shared" si="18"/>
        <v>28.75</v>
      </c>
      <c r="J157" s="5">
        <f t="shared" si="19"/>
        <v>61.47</v>
      </c>
      <c r="K157" s="5">
        <v>4</v>
      </c>
      <c r="L157" s="5" t="s">
        <v>15</v>
      </c>
    </row>
    <row r="158" spans="1:12" ht="27.75" customHeight="1">
      <c r="A158" s="17">
        <v>156</v>
      </c>
      <c r="B158" s="6">
        <v>22101455001</v>
      </c>
      <c r="C158" s="6">
        <v>1</v>
      </c>
      <c r="D158" s="6" t="s">
        <v>291</v>
      </c>
      <c r="E158" s="6" t="s">
        <v>292</v>
      </c>
      <c r="F158" s="6">
        <v>159.19999999999999</v>
      </c>
      <c r="G158" s="6">
        <f t="shared" si="17"/>
        <v>31.84</v>
      </c>
      <c r="H158" s="6">
        <v>82.27</v>
      </c>
      <c r="I158" s="9">
        <f t="shared" si="18"/>
        <v>32.909999999999997</v>
      </c>
      <c r="J158" s="5">
        <f t="shared" si="19"/>
        <v>64.75</v>
      </c>
      <c r="K158" s="5">
        <v>1</v>
      </c>
      <c r="L158" s="5" t="s">
        <v>15</v>
      </c>
    </row>
    <row r="159" spans="1:12" ht="27.75" customHeight="1">
      <c r="A159" s="17">
        <v>157</v>
      </c>
      <c r="B159" s="20">
        <v>22101455002</v>
      </c>
      <c r="C159" s="20">
        <v>2</v>
      </c>
      <c r="D159" s="20" t="s">
        <v>293</v>
      </c>
      <c r="E159" s="6" t="s">
        <v>294</v>
      </c>
      <c r="F159" s="6">
        <v>165.1</v>
      </c>
      <c r="G159" s="6">
        <f t="shared" si="17"/>
        <v>33.020000000000003</v>
      </c>
      <c r="H159" s="6">
        <v>75.36</v>
      </c>
      <c r="I159" s="9">
        <f t="shared" si="18"/>
        <v>30.14</v>
      </c>
      <c r="J159" s="5">
        <f t="shared" si="19"/>
        <v>63.160000000000004</v>
      </c>
      <c r="K159" s="5">
        <v>1</v>
      </c>
      <c r="L159" s="5" t="s">
        <v>15</v>
      </c>
    </row>
    <row r="160" spans="1:12" ht="27.75" customHeight="1">
      <c r="A160" s="17">
        <v>158</v>
      </c>
      <c r="B160" s="20"/>
      <c r="C160" s="20"/>
      <c r="D160" s="20"/>
      <c r="E160" s="6" t="s">
        <v>295</v>
      </c>
      <c r="F160" s="6">
        <v>161.1</v>
      </c>
      <c r="G160" s="6">
        <f t="shared" si="17"/>
        <v>32.22</v>
      </c>
      <c r="H160" s="9">
        <v>76.5</v>
      </c>
      <c r="I160" s="9">
        <f t="shared" si="18"/>
        <v>30.6</v>
      </c>
      <c r="J160" s="5">
        <f t="shared" si="19"/>
        <v>62.82</v>
      </c>
      <c r="K160" s="5">
        <v>2</v>
      </c>
      <c r="L160" s="5" t="s">
        <v>15</v>
      </c>
    </row>
    <row r="161" spans="1:12" ht="27.75" customHeight="1">
      <c r="A161" s="17">
        <v>159</v>
      </c>
      <c r="B161" s="6">
        <v>22101455003</v>
      </c>
      <c r="C161" s="6">
        <v>1</v>
      </c>
      <c r="D161" s="6" t="s">
        <v>296</v>
      </c>
      <c r="E161" s="6" t="s">
        <v>297</v>
      </c>
      <c r="F161" s="6">
        <v>184.4</v>
      </c>
      <c r="G161" s="6">
        <f t="shared" si="17"/>
        <v>36.880000000000003</v>
      </c>
      <c r="H161" s="6">
        <v>76.41</v>
      </c>
      <c r="I161" s="9">
        <f t="shared" si="18"/>
        <v>30.56</v>
      </c>
      <c r="J161" s="5">
        <f t="shared" si="19"/>
        <v>67.44</v>
      </c>
      <c r="K161" s="5">
        <v>1</v>
      </c>
      <c r="L161" s="5" t="s">
        <v>15</v>
      </c>
    </row>
    <row r="162" spans="1:12" ht="27.75" customHeight="1">
      <c r="A162" s="17">
        <v>160</v>
      </c>
      <c r="B162" s="6">
        <v>22101455004</v>
      </c>
      <c r="C162" s="6">
        <v>1</v>
      </c>
      <c r="D162" s="6" t="s">
        <v>298</v>
      </c>
      <c r="E162" s="6" t="s">
        <v>299</v>
      </c>
      <c r="F162" s="6">
        <v>177.2</v>
      </c>
      <c r="G162" s="6">
        <f t="shared" si="17"/>
        <v>35.44</v>
      </c>
      <c r="H162" s="6">
        <v>81.739999999999995</v>
      </c>
      <c r="I162" s="9">
        <f t="shared" si="18"/>
        <v>32.700000000000003</v>
      </c>
      <c r="J162" s="5">
        <f t="shared" si="19"/>
        <v>68.14</v>
      </c>
      <c r="K162" s="5">
        <v>1</v>
      </c>
      <c r="L162" s="5" t="s">
        <v>15</v>
      </c>
    </row>
    <row r="163" spans="1:12" ht="27.75" customHeight="1">
      <c r="A163" s="17">
        <v>161</v>
      </c>
      <c r="B163" s="20">
        <v>22101455005</v>
      </c>
      <c r="C163" s="20">
        <v>2</v>
      </c>
      <c r="D163" s="20" t="s">
        <v>300</v>
      </c>
      <c r="E163" s="6" t="s">
        <v>301</v>
      </c>
      <c r="F163" s="6">
        <v>169</v>
      </c>
      <c r="G163" s="6">
        <f t="shared" si="17"/>
        <v>33.799999999999997</v>
      </c>
      <c r="H163" s="6">
        <v>76.52</v>
      </c>
      <c r="I163" s="9">
        <f t="shared" si="18"/>
        <v>30.61</v>
      </c>
      <c r="J163" s="5">
        <f t="shared" si="19"/>
        <v>64.41</v>
      </c>
      <c r="K163" s="5">
        <v>1</v>
      </c>
      <c r="L163" s="5" t="s">
        <v>15</v>
      </c>
    </row>
    <row r="164" spans="1:12" ht="27.75" customHeight="1">
      <c r="A164" s="17">
        <v>162</v>
      </c>
      <c r="B164" s="20"/>
      <c r="C164" s="20"/>
      <c r="D164" s="20"/>
      <c r="E164" s="6" t="s">
        <v>302</v>
      </c>
      <c r="F164" s="6">
        <v>144.30000000000001</v>
      </c>
      <c r="G164" s="6">
        <f t="shared" si="17"/>
        <v>28.86</v>
      </c>
      <c r="H164" s="6">
        <v>81.489999999999995</v>
      </c>
      <c r="I164" s="9">
        <f t="shared" si="18"/>
        <v>32.6</v>
      </c>
      <c r="J164" s="5">
        <f t="shared" si="19"/>
        <v>61.46</v>
      </c>
      <c r="K164" s="5">
        <v>2</v>
      </c>
      <c r="L164" s="5" t="s">
        <v>15</v>
      </c>
    </row>
    <row r="165" spans="1:12" ht="27.75" customHeight="1">
      <c r="A165" s="17">
        <v>163</v>
      </c>
      <c r="B165" s="6">
        <v>22101455006</v>
      </c>
      <c r="C165" s="6">
        <v>1</v>
      </c>
      <c r="D165" s="6" t="s">
        <v>300</v>
      </c>
      <c r="E165" s="6" t="s">
        <v>303</v>
      </c>
      <c r="F165" s="6">
        <v>135.80000000000001</v>
      </c>
      <c r="G165" s="6">
        <f t="shared" si="17"/>
        <v>27.16</v>
      </c>
      <c r="H165" s="6">
        <v>82.31</v>
      </c>
      <c r="I165" s="9">
        <f t="shared" si="18"/>
        <v>32.92</v>
      </c>
      <c r="J165" s="5">
        <f t="shared" si="19"/>
        <v>60.08</v>
      </c>
      <c r="K165" s="5">
        <v>1</v>
      </c>
      <c r="L165" s="5" t="s">
        <v>15</v>
      </c>
    </row>
    <row r="166" spans="1:12" ht="27.75" customHeight="1">
      <c r="A166" s="17">
        <v>164</v>
      </c>
      <c r="B166" s="6">
        <v>22102400001</v>
      </c>
      <c r="C166" s="6">
        <v>1</v>
      </c>
      <c r="D166" s="6" t="s">
        <v>304</v>
      </c>
      <c r="E166" s="6" t="s">
        <v>305</v>
      </c>
      <c r="F166" s="6"/>
      <c r="G166" s="6"/>
      <c r="H166" s="6">
        <v>82.46</v>
      </c>
      <c r="I166" s="9"/>
      <c r="J166" s="5">
        <v>82.46</v>
      </c>
      <c r="K166" s="5">
        <v>1</v>
      </c>
      <c r="L166" s="5" t="s">
        <v>15</v>
      </c>
    </row>
    <row r="167" spans="1:12" ht="27.75" customHeight="1">
      <c r="A167" s="17">
        <v>165</v>
      </c>
      <c r="B167" s="6">
        <v>22101851001</v>
      </c>
      <c r="C167" s="6">
        <v>1</v>
      </c>
      <c r="D167" s="6" t="s">
        <v>306</v>
      </c>
      <c r="E167" s="6" t="s">
        <v>307</v>
      </c>
      <c r="F167" s="6">
        <v>178.8</v>
      </c>
      <c r="G167" s="5">
        <f t="shared" ref="G167:G195" si="20">F167*60/300</f>
        <v>35.76</v>
      </c>
      <c r="H167" s="5">
        <v>78.06</v>
      </c>
      <c r="I167" s="12">
        <f t="shared" ref="I167:I195" si="21">H167*40/100</f>
        <v>31.224</v>
      </c>
      <c r="J167" s="12">
        <f t="shared" ref="J167:J195" si="22">G167+I167</f>
        <v>66.983999999999995</v>
      </c>
      <c r="K167" s="5">
        <v>1</v>
      </c>
      <c r="L167" s="5" t="s">
        <v>15</v>
      </c>
    </row>
    <row r="168" spans="1:12" ht="27.75" customHeight="1">
      <c r="A168" s="17">
        <v>166</v>
      </c>
      <c r="B168" s="6">
        <v>22101851002</v>
      </c>
      <c r="C168" s="6">
        <v>4</v>
      </c>
      <c r="D168" s="6" t="s">
        <v>308</v>
      </c>
      <c r="E168" s="6" t="s">
        <v>309</v>
      </c>
      <c r="F168" s="6">
        <v>178.5</v>
      </c>
      <c r="G168" s="5">
        <f t="shared" si="20"/>
        <v>35.700000000000003</v>
      </c>
      <c r="H168" s="5">
        <v>77.67</v>
      </c>
      <c r="I168" s="12">
        <f t="shared" si="21"/>
        <v>31.068000000000001</v>
      </c>
      <c r="J168" s="12">
        <f t="shared" si="22"/>
        <v>66.768000000000001</v>
      </c>
      <c r="K168" s="5">
        <v>1</v>
      </c>
      <c r="L168" s="5" t="s">
        <v>15</v>
      </c>
    </row>
    <row r="169" spans="1:12" ht="27.75" customHeight="1">
      <c r="A169" s="17">
        <v>167</v>
      </c>
      <c r="B169" s="6">
        <v>22101851002</v>
      </c>
      <c r="C169" s="6">
        <v>4</v>
      </c>
      <c r="D169" s="6" t="s">
        <v>308</v>
      </c>
      <c r="E169" s="6" t="s">
        <v>310</v>
      </c>
      <c r="F169" s="6">
        <v>170</v>
      </c>
      <c r="G169" s="5">
        <f t="shared" si="20"/>
        <v>34</v>
      </c>
      <c r="H169" s="5">
        <v>79.64</v>
      </c>
      <c r="I169" s="12">
        <f t="shared" si="21"/>
        <v>31.855999999999998</v>
      </c>
      <c r="J169" s="12">
        <f t="shared" si="22"/>
        <v>65.855999999999995</v>
      </c>
      <c r="K169" s="5">
        <v>2</v>
      </c>
      <c r="L169" s="5" t="s">
        <v>15</v>
      </c>
    </row>
    <row r="170" spans="1:12" ht="27.75" customHeight="1">
      <c r="A170" s="17">
        <v>168</v>
      </c>
      <c r="B170" s="6">
        <v>22101851002</v>
      </c>
      <c r="C170" s="6">
        <v>4</v>
      </c>
      <c r="D170" s="6" t="s">
        <v>308</v>
      </c>
      <c r="E170" s="6" t="s">
        <v>311</v>
      </c>
      <c r="F170" s="6">
        <v>169.5</v>
      </c>
      <c r="G170" s="5">
        <f t="shared" si="20"/>
        <v>33.9</v>
      </c>
      <c r="H170" s="5">
        <v>77.89</v>
      </c>
      <c r="I170" s="12">
        <f t="shared" si="21"/>
        <v>31.155999999999999</v>
      </c>
      <c r="J170" s="12">
        <f t="shared" si="22"/>
        <v>65.055999999999997</v>
      </c>
      <c r="K170" s="5">
        <v>3</v>
      </c>
      <c r="L170" s="5" t="s">
        <v>15</v>
      </c>
    </row>
    <row r="171" spans="1:12" ht="27.75" customHeight="1">
      <c r="A171" s="17">
        <v>169</v>
      </c>
      <c r="B171" s="6">
        <v>22101851002</v>
      </c>
      <c r="C171" s="6">
        <v>4</v>
      </c>
      <c r="D171" s="6" t="s">
        <v>308</v>
      </c>
      <c r="E171" s="6" t="s">
        <v>312</v>
      </c>
      <c r="F171" s="6">
        <v>172.7</v>
      </c>
      <c r="G171" s="5">
        <f t="shared" si="20"/>
        <v>34.54</v>
      </c>
      <c r="H171" s="5">
        <v>74.430000000000007</v>
      </c>
      <c r="I171" s="12">
        <f t="shared" si="21"/>
        <v>29.772000000000002</v>
      </c>
      <c r="J171" s="12">
        <f t="shared" si="22"/>
        <v>64.311999999999998</v>
      </c>
      <c r="K171" s="5">
        <v>4</v>
      </c>
      <c r="L171" s="5" t="s">
        <v>15</v>
      </c>
    </row>
    <row r="172" spans="1:12" ht="27.75" customHeight="1">
      <c r="A172" s="17">
        <v>170</v>
      </c>
      <c r="B172" s="6">
        <v>22101851004</v>
      </c>
      <c r="C172" s="6">
        <v>2</v>
      </c>
      <c r="D172" s="6" t="s">
        <v>313</v>
      </c>
      <c r="E172" s="6" t="s">
        <v>314</v>
      </c>
      <c r="F172" s="6">
        <v>161</v>
      </c>
      <c r="G172" s="5">
        <f t="shared" si="20"/>
        <v>32.200000000000003</v>
      </c>
      <c r="H172" s="5">
        <v>81.77</v>
      </c>
      <c r="I172" s="12">
        <f t="shared" si="21"/>
        <v>32.707999999999998</v>
      </c>
      <c r="J172" s="12">
        <f t="shared" si="22"/>
        <v>64.908000000000001</v>
      </c>
      <c r="K172" s="5">
        <v>1</v>
      </c>
      <c r="L172" s="5" t="s">
        <v>15</v>
      </c>
    </row>
    <row r="173" spans="1:12" ht="27.75" customHeight="1">
      <c r="A173" s="17">
        <v>171</v>
      </c>
      <c r="B173" s="6">
        <v>22101851004</v>
      </c>
      <c r="C173" s="6">
        <v>2</v>
      </c>
      <c r="D173" s="6" t="s">
        <v>313</v>
      </c>
      <c r="E173" s="6" t="s">
        <v>315</v>
      </c>
      <c r="F173" s="6">
        <v>163.4</v>
      </c>
      <c r="G173" s="5">
        <f t="shared" si="20"/>
        <v>32.68</v>
      </c>
      <c r="H173" s="5">
        <v>76.75</v>
      </c>
      <c r="I173" s="12">
        <f t="shared" si="21"/>
        <v>30.7</v>
      </c>
      <c r="J173" s="12">
        <f t="shared" si="22"/>
        <v>63.379999999999995</v>
      </c>
      <c r="K173" s="5">
        <v>2</v>
      </c>
      <c r="L173" s="5" t="s">
        <v>15</v>
      </c>
    </row>
    <row r="174" spans="1:12" ht="27.75" customHeight="1">
      <c r="A174" s="17">
        <v>172</v>
      </c>
      <c r="B174" s="6">
        <v>22101851005</v>
      </c>
      <c r="C174" s="6">
        <v>1</v>
      </c>
      <c r="D174" s="6" t="s">
        <v>316</v>
      </c>
      <c r="E174" s="6" t="s">
        <v>317</v>
      </c>
      <c r="F174" s="6">
        <v>152.4</v>
      </c>
      <c r="G174" s="5">
        <f t="shared" si="20"/>
        <v>30.48</v>
      </c>
      <c r="H174" s="5">
        <v>78.81</v>
      </c>
      <c r="I174" s="12">
        <f t="shared" si="21"/>
        <v>31.524000000000001</v>
      </c>
      <c r="J174" s="12">
        <f t="shared" si="22"/>
        <v>62.004000000000005</v>
      </c>
      <c r="K174" s="5">
        <v>1</v>
      </c>
      <c r="L174" s="5" t="s">
        <v>15</v>
      </c>
    </row>
    <row r="175" spans="1:12" ht="27.75" customHeight="1">
      <c r="A175" s="17">
        <v>173</v>
      </c>
      <c r="B175" s="6">
        <v>22101851006</v>
      </c>
      <c r="C175" s="6">
        <v>1</v>
      </c>
      <c r="D175" s="6" t="s">
        <v>318</v>
      </c>
      <c r="E175" s="6" t="s">
        <v>319</v>
      </c>
      <c r="F175" s="6">
        <v>141.19999999999999</v>
      </c>
      <c r="G175" s="5">
        <f t="shared" si="20"/>
        <v>28.24</v>
      </c>
      <c r="H175" s="5">
        <v>81.260000000000005</v>
      </c>
      <c r="I175" s="12">
        <f t="shared" si="21"/>
        <v>32.503999999999998</v>
      </c>
      <c r="J175" s="12">
        <f t="shared" si="22"/>
        <v>60.744</v>
      </c>
      <c r="K175" s="5">
        <v>1</v>
      </c>
      <c r="L175" s="5" t="s">
        <v>15</v>
      </c>
    </row>
    <row r="176" spans="1:12" ht="27.75" customHeight="1">
      <c r="A176" s="17">
        <v>174</v>
      </c>
      <c r="B176" s="6">
        <v>22101852001</v>
      </c>
      <c r="C176" s="6">
        <v>2</v>
      </c>
      <c r="D176" s="6" t="s">
        <v>320</v>
      </c>
      <c r="E176" s="6" t="s">
        <v>321</v>
      </c>
      <c r="F176" s="6">
        <v>189</v>
      </c>
      <c r="G176" s="5">
        <f t="shared" si="20"/>
        <v>37.799999999999997</v>
      </c>
      <c r="H176" s="5">
        <v>76.5</v>
      </c>
      <c r="I176" s="12">
        <f t="shared" si="21"/>
        <v>30.6</v>
      </c>
      <c r="J176" s="12">
        <f t="shared" si="22"/>
        <v>68.400000000000006</v>
      </c>
      <c r="K176" s="5">
        <v>1</v>
      </c>
      <c r="L176" s="5" t="s">
        <v>15</v>
      </c>
    </row>
    <row r="177" spans="1:12" ht="27.75" customHeight="1">
      <c r="A177" s="17">
        <v>175</v>
      </c>
      <c r="B177" s="6">
        <v>22101852001</v>
      </c>
      <c r="C177" s="6">
        <v>2</v>
      </c>
      <c r="D177" s="6" t="s">
        <v>320</v>
      </c>
      <c r="E177" s="6" t="s">
        <v>322</v>
      </c>
      <c r="F177" s="6">
        <v>164.4</v>
      </c>
      <c r="G177" s="5">
        <f t="shared" si="20"/>
        <v>32.880000000000003</v>
      </c>
      <c r="H177" s="5">
        <v>80.12</v>
      </c>
      <c r="I177" s="12">
        <f t="shared" si="21"/>
        <v>32.048000000000002</v>
      </c>
      <c r="J177" s="12">
        <f t="shared" si="22"/>
        <v>64.927999999999997</v>
      </c>
      <c r="K177" s="5">
        <v>2</v>
      </c>
      <c r="L177" s="5" t="s">
        <v>15</v>
      </c>
    </row>
    <row r="178" spans="1:12" ht="27.75" customHeight="1">
      <c r="A178" s="17">
        <v>176</v>
      </c>
      <c r="B178" s="6">
        <v>22101852002</v>
      </c>
      <c r="C178" s="6">
        <v>2</v>
      </c>
      <c r="D178" s="6" t="s">
        <v>323</v>
      </c>
      <c r="E178" s="6" t="s">
        <v>324</v>
      </c>
      <c r="F178" s="6">
        <v>201</v>
      </c>
      <c r="G178" s="5">
        <f t="shared" si="20"/>
        <v>40.200000000000003</v>
      </c>
      <c r="H178" s="5">
        <v>80.290000000000006</v>
      </c>
      <c r="I178" s="12">
        <f t="shared" si="21"/>
        <v>32.116000000000007</v>
      </c>
      <c r="J178" s="12">
        <f t="shared" si="22"/>
        <v>72.316000000000003</v>
      </c>
      <c r="K178" s="5">
        <v>1</v>
      </c>
      <c r="L178" s="5" t="s">
        <v>15</v>
      </c>
    </row>
    <row r="179" spans="1:12" ht="27.75" customHeight="1">
      <c r="A179" s="17">
        <v>177</v>
      </c>
      <c r="B179" s="6">
        <v>22101852002</v>
      </c>
      <c r="C179" s="6">
        <v>2</v>
      </c>
      <c r="D179" s="6" t="s">
        <v>323</v>
      </c>
      <c r="E179" s="6" t="s">
        <v>325</v>
      </c>
      <c r="F179" s="6">
        <v>200.9</v>
      </c>
      <c r="G179" s="5">
        <f t="shared" si="20"/>
        <v>40.18</v>
      </c>
      <c r="H179" s="5">
        <v>78.94</v>
      </c>
      <c r="I179" s="12">
        <f t="shared" si="21"/>
        <v>31.576000000000001</v>
      </c>
      <c r="J179" s="12">
        <f t="shared" si="22"/>
        <v>71.756</v>
      </c>
      <c r="K179" s="5">
        <v>2</v>
      </c>
      <c r="L179" s="5" t="s">
        <v>15</v>
      </c>
    </row>
    <row r="180" spans="1:12" ht="27.75" customHeight="1">
      <c r="A180" s="17">
        <v>178</v>
      </c>
      <c r="B180" s="6">
        <v>22101852003</v>
      </c>
      <c r="C180" s="6">
        <v>1</v>
      </c>
      <c r="D180" s="6" t="s">
        <v>326</v>
      </c>
      <c r="E180" s="6" t="s">
        <v>327</v>
      </c>
      <c r="F180" s="6">
        <v>182.3</v>
      </c>
      <c r="G180" s="5">
        <f t="shared" si="20"/>
        <v>36.46</v>
      </c>
      <c r="H180" s="5">
        <v>81.510000000000005</v>
      </c>
      <c r="I180" s="12">
        <f t="shared" si="21"/>
        <v>32.603999999999999</v>
      </c>
      <c r="J180" s="12">
        <f t="shared" si="22"/>
        <v>69.063999999999993</v>
      </c>
      <c r="K180" s="5">
        <v>1</v>
      </c>
      <c r="L180" s="5" t="s">
        <v>15</v>
      </c>
    </row>
    <row r="181" spans="1:12" ht="27.75" customHeight="1">
      <c r="A181" s="17">
        <v>179</v>
      </c>
      <c r="B181" s="6">
        <v>22101852004</v>
      </c>
      <c r="C181" s="6">
        <v>2</v>
      </c>
      <c r="D181" s="6" t="s">
        <v>328</v>
      </c>
      <c r="E181" s="6" t="s">
        <v>329</v>
      </c>
      <c r="F181" s="6">
        <v>195.6</v>
      </c>
      <c r="G181" s="5">
        <f t="shared" si="20"/>
        <v>39.119999999999997</v>
      </c>
      <c r="H181" s="5">
        <v>79.959999999999994</v>
      </c>
      <c r="I181" s="12">
        <f t="shared" si="21"/>
        <v>31.983999999999995</v>
      </c>
      <c r="J181" s="12">
        <f t="shared" si="22"/>
        <v>71.103999999999985</v>
      </c>
      <c r="K181" s="5">
        <v>1</v>
      </c>
      <c r="L181" s="5" t="s">
        <v>15</v>
      </c>
    </row>
    <row r="182" spans="1:12" ht="27.75" customHeight="1">
      <c r="A182" s="17">
        <v>180</v>
      </c>
      <c r="B182" s="6">
        <v>22101852004</v>
      </c>
      <c r="C182" s="6">
        <v>2</v>
      </c>
      <c r="D182" s="6" t="s">
        <v>328</v>
      </c>
      <c r="E182" s="6" t="s">
        <v>330</v>
      </c>
      <c r="F182" s="6">
        <v>177.8</v>
      </c>
      <c r="G182" s="5">
        <f t="shared" si="20"/>
        <v>35.56</v>
      </c>
      <c r="H182" s="5">
        <v>82.41</v>
      </c>
      <c r="I182" s="12">
        <f t="shared" si="21"/>
        <v>32.963999999999999</v>
      </c>
      <c r="J182" s="12">
        <f t="shared" si="22"/>
        <v>68.524000000000001</v>
      </c>
      <c r="K182" s="5">
        <v>2</v>
      </c>
      <c r="L182" s="5" t="s">
        <v>15</v>
      </c>
    </row>
    <row r="183" spans="1:12" ht="27.75" customHeight="1">
      <c r="A183" s="17">
        <v>181</v>
      </c>
      <c r="B183" s="6">
        <v>22101852006</v>
      </c>
      <c r="C183" s="6">
        <v>1</v>
      </c>
      <c r="D183" s="6" t="s">
        <v>331</v>
      </c>
      <c r="E183" s="6" t="s">
        <v>332</v>
      </c>
      <c r="F183" s="6">
        <v>196.8</v>
      </c>
      <c r="G183" s="6">
        <f t="shared" si="20"/>
        <v>39.36</v>
      </c>
      <c r="H183" s="5">
        <v>80.959999999999994</v>
      </c>
      <c r="I183" s="12">
        <f t="shared" si="21"/>
        <v>32.383999999999993</v>
      </c>
      <c r="J183" s="12">
        <f t="shared" si="22"/>
        <v>71.744</v>
      </c>
      <c r="K183" s="5">
        <v>1</v>
      </c>
      <c r="L183" s="5" t="s">
        <v>15</v>
      </c>
    </row>
    <row r="184" spans="1:12" ht="27.75" customHeight="1">
      <c r="A184" s="17">
        <v>182</v>
      </c>
      <c r="B184" s="6">
        <v>22101852007</v>
      </c>
      <c r="C184" s="6">
        <v>1</v>
      </c>
      <c r="D184" s="6" t="s">
        <v>333</v>
      </c>
      <c r="E184" s="6" t="s">
        <v>334</v>
      </c>
      <c r="F184" s="6">
        <v>186.4</v>
      </c>
      <c r="G184" s="6">
        <f t="shared" si="20"/>
        <v>37.28</v>
      </c>
      <c r="H184" s="5">
        <v>81.239999999999995</v>
      </c>
      <c r="I184" s="12">
        <f t="shared" si="21"/>
        <v>32.496000000000002</v>
      </c>
      <c r="J184" s="12">
        <f t="shared" si="22"/>
        <v>69.77600000000001</v>
      </c>
      <c r="K184" s="5">
        <v>1</v>
      </c>
      <c r="L184" s="5" t="s">
        <v>15</v>
      </c>
    </row>
    <row r="185" spans="1:12" ht="27.75" customHeight="1">
      <c r="A185" s="17">
        <v>183</v>
      </c>
      <c r="B185" s="6">
        <v>22101852008</v>
      </c>
      <c r="C185" s="6">
        <v>1</v>
      </c>
      <c r="D185" s="6" t="s">
        <v>335</v>
      </c>
      <c r="E185" s="6" t="s">
        <v>336</v>
      </c>
      <c r="F185" s="6">
        <v>197.8</v>
      </c>
      <c r="G185" s="6">
        <f t="shared" si="20"/>
        <v>39.56</v>
      </c>
      <c r="H185" s="5">
        <v>81.99</v>
      </c>
      <c r="I185" s="12">
        <f t="shared" si="21"/>
        <v>32.795999999999999</v>
      </c>
      <c r="J185" s="12">
        <f t="shared" si="22"/>
        <v>72.355999999999995</v>
      </c>
      <c r="K185" s="5">
        <v>1</v>
      </c>
      <c r="L185" s="5" t="s">
        <v>15</v>
      </c>
    </row>
    <row r="186" spans="1:12" ht="27.75" customHeight="1">
      <c r="A186" s="17">
        <v>184</v>
      </c>
      <c r="B186" s="6">
        <v>22101852009</v>
      </c>
      <c r="C186" s="6">
        <v>1</v>
      </c>
      <c r="D186" s="6" t="s">
        <v>337</v>
      </c>
      <c r="E186" s="6" t="s">
        <v>338</v>
      </c>
      <c r="F186" s="6">
        <v>161.80000000000001</v>
      </c>
      <c r="G186" s="6">
        <f t="shared" si="20"/>
        <v>32.36</v>
      </c>
      <c r="H186" s="5">
        <v>84.12</v>
      </c>
      <c r="I186" s="12">
        <f t="shared" si="21"/>
        <v>33.648000000000003</v>
      </c>
      <c r="J186" s="12">
        <f t="shared" si="22"/>
        <v>66.00800000000001</v>
      </c>
      <c r="K186" s="5">
        <v>1</v>
      </c>
      <c r="L186" s="5" t="s">
        <v>15</v>
      </c>
    </row>
    <row r="187" spans="1:12" ht="27.75" customHeight="1">
      <c r="A187" s="17">
        <v>185</v>
      </c>
      <c r="B187" s="6">
        <v>22101852010</v>
      </c>
      <c r="C187" s="6">
        <v>1</v>
      </c>
      <c r="D187" s="6" t="s">
        <v>339</v>
      </c>
      <c r="E187" s="6" t="s">
        <v>340</v>
      </c>
      <c r="F187" s="6">
        <v>160.80000000000001</v>
      </c>
      <c r="G187" s="6">
        <f t="shared" si="20"/>
        <v>32.159999999999997</v>
      </c>
      <c r="H187" s="5">
        <v>79.69</v>
      </c>
      <c r="I187" s="12">
        <f t="shared" si="21"/>
        <v>31.875999999999998</v>
      </c>
      <c r="J187" s="12">
        <f t="shared" si="22"/>
        <v>64.036000000000001</v>
      </c>
      <c r="K187" s="5">
        <v>1</v>
      </c>
      <c r="L187" s="5" t="s">
        <v>15</v>
      </c>
    </row>
    <row r="188" spans="1:12" ht="27.75" customHeight="1">
      <c r="A188" s="17">
        <v>186</v>
      </c>
      <c r="B188" s="6">
        <v>22101852011</v>
      </c>
      <c r="C188" s="6">
        <v>1</v>
      </c>
      <c r="D188" s="6" t="s">
        <v>341</v>
      </c>
      <c r="E188" s="6" t="s">
        <v>342</v>
      </c>
      <c r="F188" s="6">
        <v>181</v>
      </c>
      <c r="G188" s="6">
        <f t="shared" si="20"/>
        <v>36.200000000000003</v>
      </c>
      <c r="H188" s="5">
        <v>79.290000000000006</v>
      </c>
      <c r="I188" s="12">
        <f t="shared" si="21"/>
        <v>31.716000000000005</v>
      </c>
      <c r="J188" s="12">
        <f t="shared" si="22"/>
        <v>67.916000000000011</v>
      </c>
      <c r="K188" s="5">
        <v>1</v>
      </c>
      <c r="L188" s="5" t="s">
        <v>15</v>
      </c>
    </row>
    <row r="189" spans="1:12" ht="27.75" customHeight="1">
      <c r="A189" s="17">
        <v>187</v>
      </c>
      <c r="B189" s="6">
        <v>22101854001</v>
      </c>
      <c r="C189" s="6">
        <v>2</v>
      </c>
      <c r="D189" s="6" t="s">
        <v>343</v>
      </c>
      <c r="E189" s="6" t="s">
        <v>344</v>
      </c>
      <c r="F189" s="6">
        <v>165.1</v>
      </c>
      <c r="G189" s="6">
        <f t="shared" si="20"/>
        <v>33.020000000000003</v>
      </c>
      <c r="H189" s="5">
        <v>80.72</v>
      </c>
      <c r="I189" s="12">
        <f t="shared" si="21"/>
        <v>32.288000000000004</v>
      </c>
      <c r="J189" s="12">
        <f t="shared" si="22"/>
        <v>65.308000000000007</v>
      </c>
      <c r="K189" s="5">
        <v>1</v>
      </c>
      <c r="L189" s="5" t="s">
        <v>15</v>
      </c>
    </row>
    <row r="190" spans="1:12" ht="27.75" customHeight="1">
      <c r="A190" s="17">
        <v>188</v>
      </c>
      <c r="B190" s="6">
        <v>22101854001</v>
      </c>
      <c r="C190" s="6">
        <v>2</v>
      </c>
      <c r="D190" s="6" t="s">
        <v>343</v>
      </c>
      <c r="E190" s="6" t="s">
        <v>345</v>
      </c>
      <c r="F190" s="6">
        <v>162.9</v>
      </c>
      <c r="G190" s="6">
        <f t="shared" si="20"/>
        <v>32.58</v>
      </c>
      <c r="H190" s="5">
        <v>80.540000000000006</v>
      </c>
      <c r="I190" s="12">
        <f t="shared" si="21"/>
        <v>32.216000000000001</v>
      </c>
      <c r="J190" s="12">
        <f t="shared" si="22"/>
        <v>64.795999999999992</v>
      </c>
      <c r="K190" s="5">
        <v>2</v>
      </c>
      <c r="L190" s="5" t="s">
        <v>15</v>
      </c>
    </row>
    <row r="191" spans="1:12" ht="27.75" customHeight="1">
      <c r="A191" s="17">
        <v>189</v>
      </c>
      <c r="B191" s="6">
        <v>22101854002</v>
      </c>
      <c r="C191" s="6">
        <v>2</v>
      </c>
      <c r="D191" s="6" t="s">
        <v>346</v>
      </c>
      <c r="E191" s="6" t="s">
        <v>347</v>
      </c>
      <c r="F191" s="6">
        <v>158.9</v>
      </c>
      <c r="G191" s="6">
        <f t="shared" si="20"/>
        <v>31.78</v>
      </c>
      <c r="H191" s="5">
        <v>78.319999999999993</v>
      </c>
      <c r="I191" s="12">
        <f t="shared" si="21"/>
        <v>31.327999999999996</v>
      </c>
      <c r="J191" s="12">
        <f t="shared" si="22"/>
        <v>63.107999999999997</v>
      </c>
      <c r="K191" s="5">
        <v>1</v>
      </c>
      <c r="L191" s="5" t="s">
        <v>15</v>
      </c>
    </row>
    <row r="192" spans="1:12" ht="27.75" customHeight="1">
      <c r="A192" s="17">
        <v>190</v>
      </c>
      <c r="B192" s="6">
        <v>22101854002</v>
      </c>
      <c r="C192" s="6">
        <v>2</v>
      </c>
      <c r="D192" s="6" t="s">
        <v>346</v>
      </c>
      <c r="E192" s="6" t="s">
        <v>348</v>
      </c>
      <c r="F192" s="6">
        <v>140.9</v>
      </c>
      <c r="G192" s="6">
        <f t="shared" si="20"/>
        <v>28.18</v>
      </c>
      <c r="H192" s="5">
        <v>79.11</v>
      </c>
      <c r="I192" s="12">
        <f t="shared" si="21"/>
        <v>31.644000000000002</v>
      </c>
      <c r="J192" s="12">
        <f t="shared" si="22"/>
        <v>59.823999999999998</v>
      </c>
      <c r="K192" s="5">
        <v>2</v>
      </c>
      <c r="L192" s="5" t="s">
        <v>15</v>
      </c>
    </row>
    <row r="193" spans="1:12" ht="27.75" customHeight="1">
      <c r="A193" s="17">
        <v>191</v>
      </c>
      <c r="B193" s="6">
        <v>22101855001</v>
      </c>
      <c r="C193" s="6">
        <v>1</v>
      </c>
      <c r="D193" s="6" t="s">
        <v>349</v>
      </c>
      <c r="E193" s="6" t="s">
        <v>350</v>
      </c>
      <c r="F193" s="6">
        <v>154.6</v>
      </c>
      <c r="G193" s="6">
        <f t="shared" si="20"/>
        <v>30.92</v>
      </c>
      <c r="H193" s="5">
        <v>82.07</v>
      </c>
      <c r="I193" s="12">
        <f t="shared" si="21"/>
        <v>32.827999999999996</v>
      </c>
      <c r="J193" s="12">
        <f t="shared" si="22"/>
        <v>63.747999999999998</v>
      </c>
      <c r="K193" s="5">
        <v>1</v>
      </c>
      <c r="L193" s="5" t="s">
        <v>15</v>
      </c>
    </row>
    <row r="194" spans="1:12" ht="27.75" customHeight="1">
      <c r="A194" s="17">
        <v>192</v>
      </c>
      <c r="B194" s="6">
        <v>22101855002</v>
      </c>
      <c r="C194" s="6">
        <v>1</v>
      </c>
      <c r="D194" s="6" t="s">
        <v>351</v>
      </c>
      <c r="E194" s="6" t="s">
        <v>352</v>
      </c>
      <c r="F194" s="6">
        <v>160.6</v>
      </c>
      <c r="G194" s="6">
        <f t="shared" si="20"/>
        <v>32.119999999999997</v>
      </c>
      <c r="H194" s="5">
        <v>78.22</v>
      </c>
      <c r="I194" s="12">
        <f t="shared" si="21"/>
        <v>31.288</v>
      </c>
      <c r="J194" s="12">
        <f t="shared" si="22"/>
        <v>63.408000000000001</v>
      </c>
      <c r="K194" s="5">
        <v>1</v>
      </c>
      <c r="L194" s="5" t="s">
        <v>15</v>
      </c>
    </row>
    <row r="195" spans="1:12" ht="27.75" customHeight="1">
      <c r="A195" s="17">
        <v>193</v>
      </c>
      <c r="B195" s="6">
        <v>22101855003</v>
      </c>
      <c r="C195" s="6">
        <v>1</v>
      </c>
      <c r="D195" s="6" t="s">
        <v>353</v>
      </c>
      <c r="E195" s="6" t="s">
        <v>354</v>
      </c>
      <c r="F195" s="6">
        <v>167.7</v>
      </c>
      <c r="G195" s="6">
        <f t="shared" si="20"/>
        <v>33.54</v>
      </c>
      <c r="H195" s="5">
        <v>78.89</v>
      </c>
      <c r="I195" s="12">
        <f t="shared" si="21"/>
        <v>31.555999999999997</v>
      </c>
      <c r="J195" s="12">
        <f t="shared" si="22"/>
        <v>65.096000000000004</v>
      </c>
      <c r="K195" s="5">
        <v>1</v>
      </c>
      <c r="L195" s="5" t="s">
        <v>15</v>
      </c>
    </row>
    <row r="196" spans="1:12" ht="27.75" customHeight="1">
      <c r="A196" s="17">
        <v>194</v>
      </c>
      <c r="B196" s="6">
        <v>22102800001</v>
      </c>
      <c r="C196" s="6">
        <v>2</v>
      </c>
      <c r="D196" s="6" t="s">
        <v>355</v>
      </c>
      <c r="E196" s="6" t="s">
        <v>356</v>
      </c>
      <c r="F196" s="6"/>
      <c r="G196" s="6"/>
      <c r="H196" s="5">
        <v>79.33</v>
      </c>
      <c r="I196" s="12"/>
      <c r="J196" s="12">
        <f t="shared" ref="J196:J202" si="23">H196</f>
        <v>79.33</v>
      </c>
      <c r="K196" s="5">
        <v>1</v>
      </c>
      <c r="L196" s="5" t="s">
        <v>15</v>
      </c>
    </row>
    <row r="197" spans="1:12" ht="27.75" customHeight="1">
      <c r="A197" s="17">
        <v>195</v>
      </c>
      <c r="B197" s="6">
        <v>22102800001</v>
      </c>
      <c r="C197" s="6">
        <v>2</v>
      </c>
      <c r="D197" s="6" t="s">
        <v>355</v>
      </c>
      <c r="E197" s="6" t="s">
        <v>357</v>
      </c>
      <c r="F197" s="6"/>
      <c r="G197" s="6"/>
      <c r="H197" s="5">
        <v>76.92</v>
      </c>
      <c r="I197" s="12"/>
      <c r="J197" s="12">
        <f t="shared" si="23"/>
        <v>76.92</v>
      </c>
      <c r="K197" s="5">
        <v>2</v>
      </c>
      <c r="L197" s="5" t="s">
        <v>15</v>
      </c>
    </row>
    <row r="198" spans="1:12" ht="27.75" customHeight="1">
      <c r="A198" s="17">
        <v>196</v>
      </c>
      <c r="B198" s="6">
        <v>22102800002</v>
      </c>
      <c r="C198" s="6">
        <v>1</v>
      </c>
      <c r="D198" s="6" t="s">
        <v>358</v>
      </c>
      <c r="E198" s="6" t="s">
        <v>359</v>
      </c>
      <c r="F198" s="6"/>
      <c r="G198" s="6"/>
      <c r="H198" s="5">
        <v>80.87</v>
      </c>
      <c r="I198" s="12"/>
      <c r="J198" s="12">
        <f t="shared" si="23"/>
        <v>80.87</v>
      </c>
      <c r="K198" s="5">
        <v>1</v>
      </c>
      <c r="L198" s="5" t="s">
        <v>15</v>
      </c>
    </row>
    <row r="199" spans="1:12" ht="27.75" customHeight="1">
      <c r="A199" s="17">
        <v>197</v>
      </c>
      <c r="B199" s="6">
        <v>22102800003</v>
      </c>
      <c r="C199" s="6">
        <v>1</v>
      </c>
      <c r="D199" s="6" t="s">
        <v>360</v>
      </c>
      <c r="E199" s="6" t="s">
        <v>361</v>
      </c>
      <c r="F199" s="6"/>
      <c r="G199" s="6"/>
      <c r="H199" s="5">
        <v>79.63</v>
      </c>
      <c r="I199" s="12"/>
      <c r="J199" s="12">
        <f t="shared" si="23"/>
        <v>79.63</v>
      </c>
      <c r="K199" s="5">
        <v>1</v>
      </c>
      <c r="L199" s="5" t="s">
        <v>15</v>
      </c>
    </row>
    <row r="200" spans="1:12" ht="27.75" customHeight="1">
      <c r="A200" s="17">
        <v>198</v>
      </c>
      <c r="B200" s="6">
        <v>22102800004</v>
      </c>
      <c r="C200" s="6">
        <v>1</v>
      </c>
      <c r="D200" s="6" t="s">
        <v>362</v>
      </c>
      <c r="E200" s="6" t="s">
        <v>59</v>
      </c>
      <c r="F200" s="6"/>
      <c r="G200" s="6"/>
      <c r="H200" s="5">
        <v>81.709999999999994</v>
      </c>
      <c r="I200" s="12"/>
      <c r="J200" s="12">
        <f t="shared" si="23"/>
        <v>81.709999999999994</v>
      </c>
      <c r="K200" s="5">
        <v>1</v>
      </c>
      <c r="L200" s="5" t="s">
        <v>15</v>
      </c>
    </row>
    <row r="201" spans="1:12" ht="27.75" customHeight="1">
      <c r="A201" s="17">
        <v>199</v>
      </c>
      <c r="B201" s="6">
        <v>22102800005</v>
      </c>
      <c r="C201" s="6">
        <v>2</v>
      </c>
      <c r="D201" s="6" t="s">
        <v>363</v>
      </c>
      <c r="E201" s="6" t="s">
        <v>364</v>
      </c>
      <c r="F201" s="6"/>
      <c r="G201" s="5"/>
      <c r="H201" s="6">
        <v>81.44</v>
      </c>
      <c r="I201" s="12"/>
      <c r="J201" s="12">
        <f t="shared" si="23"/>
        <v>81.44</v>
      </c>
      <c r="K201" s="5">
        <v>1</v>
      </c>
      <c r="L201" s="5" t="s">
        <v>15</v>
      </c>
    </row>
    <row r="202" spans="1:12" ht="27.75" customHeight="1">
      <c r="A202" s="17">
        <v>200</v>
      </c>
      <c r="B202" s="6">
        <v>22102800005</v>
      </c>
      <c r="C202" s="6">
        <v>2</v>
      </c>
      <c r="D202" s="6" t="s">
        <v>363</v>
      </c>
      <c r="E202" s="6" t="s">
        <v>365</v>
      </c>
      <c r="F202" s="6"/>
      <c r="G202" s="5"/>
      <c r="H202" s="6">
        <v>78.010000000000005</v>
      </c>
      <c r="I202" s="12"/>
      <c r="J202" s="12">
        <f t="shared" si="23"/>
        <v>78.010000000000005</v>
      </c>
      <c r="K202" s="5">
        <v>2</v>
      </c>
      <c r="L202" s="5" t="s">
        <v>15</v>
      </c>
    </row>
  </sheetData>
  <mergeCells count="24">
    <mergeCell ref="A1:L1"/>
    <mergeCell ref="B129:B131"/>
    <mergeCell ref="B136:B137"/>
    <mergeCell ref="B142:B144"/>
    <mergeCell ref="B146:B147"/>
    <mergeCell ref="C129:C131"/>
    <mergeCell ref="C136:C137"/>
    <mergeCell ref="C142:C144"/>
    <mergeCell ref="C146:C147"/>
    <mergeCell ref="D136:D137"/>
    <mergeCell ref="D142:D144"/>
    <mergeCell ref="D146:D147"/>
    <mergeCell ref="B150:B151"/>
    <mergeCell ref="B154:B157"/>
    <mergeCell ref="B159:B160"/>
    <mergeCell ref="B163:B164"/>
    <mergeCell ref="C154:C157"/>
    <mergeCell ref="C159:C160"/>
    <mergeCell ref="C163:C164"/>
    <mergeCell ref="D150:D151"/>
    <mergeCell ref="D154:D157"/>
    <mergeCell ref="D159:D160"/>
    <mergeCell ref="D163:D164"/>
    <mergeCell ref="C150:C151"/>
  </mergeCells>
  <phoneticPr fontId="5" type="noConversion"/>
  <pageMargins left="0.70060688679612504" right="0.70060688679612504" top="0.75198932895510195" bottom="0.75198932895510195" header="0.29926813962891302" footer="0.299268139628913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0060688679612504" right="0.70060688679612504" top="0.75198932895510195" bottom="0.75198932895510195" header="0.29926813962891302" footer="0.29926813962891302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0060688679612504" right="0.70060688679612504" top="0.75198932895510195" bottom="0.75198932895510195" header="0.29926813962891302" footer="0.29926813962891302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8月7日</vt:lpstr>
      <vt:lpstr>工作表2</vt:lpstr>
      <vt:lpstr>工作表3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2021-07-25T10:28:00Z</dcterms:created>
  <dcterms:modified xsi:type="dcterms:W3CDTF">2021-07-30T02:05:17Z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045F7306695C4587A3FF561142D0DF8C</vt:lpwstr>
  </property>
  <property fmtid="{D5CDD505-2E9C-101B-9397-08002B2CF9AE}" pid="3" name="KSOProductBuildVer">
    <vt:lpwstr>2052-11.1.0.10667</vt:lpwstr>
  </property>
</Properties>
</file>