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<sst xmlns="http://schemas.openxmlformats.org/spreadsheetml/2006/main" count="616" uniqueCount="360">
  <si>
    <t>2021宜春市公开招聘卫生专业技术人员入围体检考生名单（8月8日）</t>
  </si>
  <si>
    <t>序号</t>
  </si>
  <si>
    <t>职位代码</t>
  </si>
  <si>
    <t>招聘
人数</t>
  </si>
  <si>
    <t>招聘岗位</t>
  </si>
  <si>
    <t>考生姓名</t>
  </si>
  <si>
    <t>笔试
总成绩</t>
  </si>
  <si>
    <t>笔试折算
总成绩</t>
  </si>
  <si>
    <t>面试
总成绩</t>
  </si>
  <si>
    <t>面试折算
总成绩</t>
  </si>
  <si>
    <t>总成绩</t>
  </si>
  <si>
    <t>排名</t>
  </si>
  <si>
    <t>是否入闱</t>
  </si>
  <si>
    <t>丰城市中医院内科中医师</t>
  </si>
  <si>
    <t>肖国栋</t>
  </si>
  <si>
    <t>是</t>
  </si>
  <si>
    <t>徐婷</t>
  </si>
  <si>
    <t>丰城市妇幼保健院中医师</t>
  </si>
  <si>
    <t>屈赛庆</t>
  </si>
  <si>
    <t>丰城市血吸虫病防治站中医师</t>
  </si>
  <si>
    <t>傅义路</t>
  </si>
  <si>
    <t>丰城市人民医院医共体河州街道卫生院中医师</t>
  </si>
  <si>
    <t>郭小芳</t>
  </si>
  <si>
    <t>丰城市人民医院医共体石滩镇中心卫生院中医师</t>
  </si>
  <si>
    <t>余军文</t>
  </si>
  <si>
    <t>丰城市人民医院心脏重症监护室医师</t>
  </si>
  <si>
    <t>袁邑阳</t>
  </si>
  <si>
    <t>丰城市人民医院急诊科或120急救医师</t>
  </si>
  <si>
    <t>熊梦瑶</t>
  </si>
  <si>
    <t>丁坤琦</t>
  </si>
  <si>
    <t>丰城市人民医院神经电生理医师</t>
  </si>
  <si>
    <t>范思静</t>
  </si>
  <si>
    <t>丰城市人民医院医务科干事</t>
  </si>
  <si>
    <t>周榆</t>
  </si>
  <si>
    <t>丰城市人民医院质控办干事</t>
  </si>
  <si>
    <t>黄昱</t>
  </si>
  <si>
    <t>丰城市人民医院心理咨询师</t>
  </si>
  <si>
    <t>鄢定强</t>
  </si>
  <si>
    <t>黄欣</t>
  </si>
  <si>
    <t>丰城市中医院消化科医师</t>
  </si>
  <si>
    <t>丁咪</t>
  </si>
  <si>
    <t>丰城市中医院泌外科医师</t>
  </si>
  <si>
    <t>丁志勇</t>
  </si>
  <si>
    <t>丰城市中医院呼吸科医师</t>
  </si>
  <si>
    <t>曾广清</t>
  </si>
  <si>
    <t>丰城市妇幼保健院医师</t>
  </si>
  <si>
    <t>游蔚</t>
  </si>
  <si>
    <t>丰城市人民医院医共体河州街道卫生院医师</t>
  </si>
  <si>
    <t>付文强</t>
  </si>
  <si>
    <t>彭翰超</t>
  </si>
  <si>
    <t>丰城市人民医院医共体梅林镇中心卫生院口腔医师</t>
  </si>
  <si>
    <t>胡强</t>
  </si>
  <si>
    <t>丰城市人民医院医共体石滩镇中心卫生院医师</t>
  </si>
  <si>
    <t>翟芳</t>
  </si>
  <si>
    <t>丰城市人民医院医共体石滩镇中心卫生院影像医师</t>
  </si>
  <si>
    <t>张悦</t>
  </si>
  <si>
    <t>丰城市人民医院医共体拖船镇中心卫生院影像医师</t>
  </si>
  <si>
    <t>熊怡</t>
  </si>
  <si>
    <t>丰城市妇幼保健院药剂师</t>
  </si>
  <si>
    <t>江洋</t>
  </si>
  <si>
    <t>丰城市第三人民医院药剂师</t>
  </si>
  <si>
    <t>徐文玥</t>
  </si>
  <si>
    <t>丰城市第四人民医院药剂师</t>
  </si>
  <si>
    <t>陈雯</t>
  </si>
  <si>
    <t>丰城市人民医院医共体孙渡街道卫生院中药剂师</t>
  </si>
  <si>
    <t>李旭钢</t>
  </si>
  <si>
    <t>丰城市人民医院医共体尚庄街道中心卫生院药剂师</t>
  </si>
  <si>
    <t>周凯云</t>
  </si>
  <si>
    <t>丰城市人民医院医共体董家镇中心卫生院药剂师</t>
  </si>
  <si>
    <t>龚宇妍</t>
  </si>
  <si>
    <t>丰城市人民医院医共体泉港镇卫生院药剂师</t>
  </si>
  <si>
    <t>杨俊宇</t>
  </si>
  <si>
    <t>丰城市人民医院医共体泉港镇卫生院中药剂师</t>
  </si>
  <si>
    <t>游敏</t>
  </si>
  <si>
    <t>丰城市人民医院医共体淘沙镇卫生院药剂师</t>
  </si>
  <si>
    <t>朱良辉</t>
  </si>
  <si>
    <t>丰城市人民医院医共体小港镇卫生院药剂师</t>
  </si>
  <si>
    <t>万玉娟</t>
  </si>
  <si>
    <t>丰城市中医院医共体段潭乡卫生院药剂师</t>
  </si>
  <si>
    <t>皮省婷</t>
  </si>
  <si>
    <t>丰城市中医院医共体湖塘乡卫生院药剂师</t>
  </si>
  <si>
    <t>曾芳</t>
  </si>
  <si>
    <t>丰城市中医院医共体同田乡卫生院药剂师</t>
  </si>
  <si>
    <t>黄蓉</t>
  </si>
  <si>
    <t>丰城市人民医院护士</t>
  </si>
  <si>
    <t>熊宇雄</t>
  </si>
  <si>
    <t>丰城市中医院护士</t>
  </si>
  <si>
    <t>蒋苗</t>
  </si>
  <si>
    <t>丰城市妇幼保健院护士</t>
  </si>
  <si>
    <t>罗露红</t>
  </si>
  <si>
    <t>丰城市中医院医共体剑光医院护士</t>
  </si>
  <si>
    <t>周驰</t>
  </si>
  <si>
    <t>钟钰鸿</t>
  </si>
  <si>
    <t>徐嘉媚</t>
  </si>
  <si>
    <t>丰城市人民医院医共体董家镇中心卫生院护士</t>
  </si>
  <si>
    <t>鄢俏玲</t>
  </si>
  <si>
    <t>丰城市人民医院医共体杜市镇中心卫生院护士</t>
  </si>
  <si>
    <t>唐招丽</t>
  </si>
  <si>
    <t>丰城市人民医院医共体蕉坑乡卫生院护士</t>
  </si>
  <si>
    <t>夏丹</t>
  </si>
  <si>
    <t>丰城市人民医院医共体铁路镇中心卫生院护士</t>
  </si>
  <si>
    <t>杨小琴</t>
  </si>
  <si>
    <t>丰城市中医院医共体段潭乡卫生院护士</t>
  </si>
  <si>
    <t>万婷</t>
  </si>
  <si>
    <t>丰城市中医院医共体同田乡卫生院护士</t>
  </si>
  <si>
    <t>罗云</t>
  </si>
  <si>
    <t>丰城市人民医院肿瘤放疗物理师</t>
  </si>
  <si>
    <t>况瑶琪</t>
  </si>
  <si>
    <t>丰城市人民医院检验师</t>
  </si>
  <si>
    <t>饶梦</t>
  </si>
  <si>
    <t>丰城市妇幼保健院检验师</t>
  </si>
  <si>
    <t>吴丽莉</t>
  </si>
  <si>
    <t>丰城市人民医院医共体尚庄街道中心卫生院放射技师</t>
  </si>
  <si>
    <t>袁笑</t>
  </si>
  <si>
    <t>丰城市人民医院医共体尚庄街道中心卫生院影像技师</t>
  </si>
  <si>
    <t>朱玲</t>
  </si>
  <si>
    <t>丰城市人民医院医共体洛市镇卫生院影像技师</t>
  </si>
  <si>
    <t>嵇宇平</t>
  </si>
  <si>
    <t>丰城市人民医院医共体石江乡卫生院检验师</t>
  </si>
  <si>
    <t>吕楚威</t>
  </si>
  <si>
    <t>丰城市人民医院医共体铁路镇中心卫生院检验师</t>
  </si>
  <si>
    <t>吴有敏</t>
  </si>
  <si>
    <t>丰城市中医院医共体筱塘乡卫生院放射技师</t>
  </si>
  <si>
    <t>陈子琦</t>
  </si>
  <si>
    <t>（袁州区）宜春市第二人民医院重症医学科
医师</t>
  </si>
  <si>
    <t>彭怡青</t>
  </si>
  <si>
    <t>袁州区妇幼保健院
中医师</t>
  </si>
  <si>
    <t>彭莎</t>
  </si>
  <si>
    <t>黄单</t>
  </si>
  <si>
    <t>袁州区慈化镇中心卫生院中医医师</t>
  </si>
  <si>
    <t>郑依</t>
  </si>
  <si>
    <t>（袁州区）宜春市第二人民医院骨科医师</t>
  </si>
  <si>
    <t>刘承</t>
  </si>
  <si>
    <t>（袁州区）宜春市第二人民医院麻醉科医师</t>
  </si>
  <si>
    <t>齐龙华</t>
  </si>
  <si>
    <t>（袁州区）宜春市第二人民医院肾内科医师</t>
  </si>
  <si>
    <t>刘舟</t>
  </si>
  <si>
    <t>（袁州区）宜春市第二人民医院官园分院
康复科医师</t>
  </si>
  <si>
    <t>杨柳</t>
  </si>
  <si>
    <t>袁州区乡镇卫生院临床医师</t>
  </si>
  <si>
    <t>李芬</t>
  </si>
  <si>
    <t>肖超超</t>
  </si>
  <si>
    <t>袁州区天台镇中心卫生院妇产科医师</t>
  </si>
  <si>
    <t>杨芳</t>
  </si>
  <si>
    <t>袁州区彬江镇中心卫生院临床医师</t>
  </si>
  <si>
    <t>郭梦雪</t>
  </si>
  <si>
    <t>袁州区西村镇中心卫生院骨伤科医师</t>
  </si>
  <si>
    <t>王帆</t>
  </si>
  <si>
    <t>（袁州区）宜春市第二人民医院药剂科药剂师</t>
  </si>
  <si>
    <t>罗佳骏</t>
  </si>
  <si>
    <t>（袁州区）宜春市第二人民医院药剂科
中药剂师</t>
  </si>
  <si>
    <t>黄玲</t>
  </si>
  <si>
    <t>袁州区乡镇卫生院药士</t>
  </si>
  <si>
    <t>吴梦菲</t>
  </si>
  <si>
    <t>葛晓倩</t>
  </si>
  <si>
    <t>（袁州区）宜春市第二人民医院护理</t>
  </si>
  <si>
    <t>杨佩币</t>
  </si>
  <si>
    <t>钱万</t>
  </si>
  <si>
    <t>刘娱</t>
  </si>
  <si>
    <t>袁婷</t>
  </si>
  <si>
    <t>黄香</t>
  </si>
  <si>
    <t>周雯俐</t>
  </si>
  <si>
    <t>郭群羊</t>
  </si>
  <si>
    <t>陈懿琳</t>
  </si>
  <si>
    <t>袁州区乡镇卫生院护士</t>
  </si>
  <si>
    <t>郑小红</t>
  </si>
  <si>
    <t>彭婷</t>
  </si>
  <si>
    <t>袁紫英</t>
  </si>
  <si>
    <t>林巧坤</t>
  </si>
  <si>
    <t>付婷</t>
  </si>
  <si>
    <t>梁莉</t>
  </si>
  <si>
    <t>付汪</t>
  </si>
  <si>
    <t>张兆洁</t>
  </si>
  <si>
    <t>周利</t>
  </si>
  <si>
    <t>廖清红</t>
  </si>
  <si>
    <t>（袁州区）宜春市皮肤病防治医院医学影像
技师</t>
  </si>
  <si>
    <t>陈俊</t>
  </si>
  <si>
    <t>袁州区乡镇卫生院检验
技士</t>
  </si>
  <si>
    <t>陈柯欣</t>
  </si>
  <si>
    <t>刘路</t>
  </si>
  <si>
    <t>陶原</t>
  </si>
  <si>
    <t>付艳霞</t>
  </si>
  <si>
    <t>梁玲</t>
  </si>
  <si>
    <t>袁州区乡镇卫生院
影像技士</t>
  </si>
  <si>
    <t>晏芳宾</t>
  </si>
  <si>
    <t>欧阳娟</t>
  </si>
  <si>
    <t>陈雨林</t>
  </si>
  <si>
    <t>袁州区西村镇中心卫生院影像专业（B超）</t>
  </si>
  <si>
    <t>王婷婷</t>
  </si>
  <si>
    <t>袁州区卫生计生综合监督执法局卫生监督员</t>
  </si>
  <si>
    <t>吴昕东</t>
  </si>
  <si>
    <t>袁州区疾控中心预防医学岗</t>
  </si>
  <si>
    <t>廖华强</t>
  </si>
  <si>
    <t>杨嘉辰</t>
  </si>
  <si>
    <t>（袁州区）宜春市第二人民医院急诊外科
医师</t>
  </si>
  <si>
    <t>彭金发</t>
  </si>
  <si>
    <t>（袁州区）宜春市第二人民医院心血管内科医师</t>
  </si>
  <si>
    <t>彭强</t>
  </si>
  <si>
    <t>（袁州区）宜春市第二人民医院神经外科
医师</t>
  </si>
  <si>
    <t>聂文超</t>
  </si>
  <si>
    <t>周俊辉</t>
  </si>
  <si>
    <t>上高县人民医院中医科医师</t>
  </si>
  <si>
    <t>陈鑫</t>
  </si>
  <si>
    <t>上高县中医院针灸康复科医师</t>
  </si>
  <si>
    <t>周军</t>
  </si>
  <si>
    <t>上高县人民医院内科医师</t>
  </si>
  <si>
    <t>黄能文</t>
  </si>
  <si>
    <t>况小鹏</t>
  </si>
  <si>
    <t>上高县人民医院急诊内科医师</t>
  </si>
  <si>
    <t>张佳伟</t>
  </si>
  <si>
    <t>上高县人民医院外科医师</t>
  </si>
  <si>
    <t>晏云华</t>
  </si>
  <si>
    <t>顾景</t>
  </si>
  <si>
    <t>上高县人民医院病理科医师</t>
  </si>
  <si>
    <t>戈媛媛</t>
  </si>
  <si>
    <t>上高县人民医院放射科医师</t>
  </si>
  <si>
    <t>朱志</t>
  </si>
  <si>
    <t>上高县中医院五官科医师</t>
  </si>
  <si>
    <t>朱嘉枫</t>
  </si>
  <si>
    <t>上高县中医院影像诊断医师　</t>
  </si>
  <si>
    <t>卢丹</t>
  </si>
  <si>
    <t>上高县中医院消化内科医师</t>
  </si>
  <si>
    <t>聂清海</t>
  </si>
  <si>
    <t>上高县妇幼保健计划生育服务中心内科医师</t>
  </si>
  <si>
    <t>况菁</t>
  </si>
  <si>
    <t>上高县妇幼保健计划生育服务中心外科医师</t>
  </si>
  <si>
    <t>郑昌盛</t>
  </si>
  <si>
    <t>上高县泗溪中心卫生院药剂科药剂人员</t>
  </si>
  <si>
    <t>漆敏捷</t>
  </si>
  <si>
    <t>上高县田心镇中心卫生院药剂科药剂人员</t>
  </si>
  <si>
    <t>吴辉情</t>
  </si>
  <si>
    <t>上高县中医院护士</t>
  </si>
  <si>
    <t>李元珍</t>
  </si>
  <si>
    <t>左林芳</t>
  </si>
  <si>
    <t>肖燕奇</t>
  </si>
  <si>
    <t>上高县地防病防治站护士</t>
  </si>
  <si>
    <t>况玲</t>
  </si>
  <si>
    <t>上高县蒙山镇卫生院护理部护士</t>
  </si>
  <si>
    <t>李静</t>
  </si>
  <si>
    <t>上高县镇渡镇卫生院护理部护士</t>
  </si>
  <si>
    <t>聂齐</t>
  </si>
  <si>
    <t>上高县人民医院康复治疗师</t>
  </si>
  <si>
    <t>黄绍平</t>
  </si>
  <si>
    <t>陈锋</t>
  </si>
  <si>
    <t>上高县地防病防治站检验科检验人员</t>
  </si>
  <si>
    <t>晏沙</t>
  </si>
  <si>
    <t>上高县疾病预防控制中心检验士</t>
  </si>
  <si>
    <t>江云云</t>
  </si>
  <si>
    <t>宜丰县人民医院体检科医师</t>
  </si>
  <si>
    <t>邹华</t>
  </si>
  <si>
    <t>宜丰县人民医院内科医师</t>
  </si>
  <si>
    <t>李慕馨</t>
  </si>
  <si>
    <t>龚俊颖</t>
  </si>
  <si>
    <t>宜丰县人民医院麻醉科医师</t>
  </si>
  <si>
    <t>李素文</t>
  </si>
  <si>
    <t>宜丰县人民医院药剂科</t>
  </si>
  <si>
    <t>刘巧</t>
  </si>
  <si>
    <t>王品</t>
  </si>
  <si>
    <t>宜丰县人民医院康复治疗师</t>
  </si>
  <si>
    <t>皮文洁</t>
  </si>
  <si>
    <t>宜丰县人民医院放射科医师</t>
  </si>
  <si>
    <t>黄小鑫</t>
  </si>
  <si>
    <t>宜丰县人民医院超声医师</t>
  </si>
  <si>
    <t>黄佳磊</t>
  </si>
  <si>
    <t>宜丰县人民医院病理室医师</t>
  </si>
  <si>
    <t>罗西子</t>
  </si>
  <si>
    <t>宜丰县人民医院心电图医师</t>
  </si>
  <si>
    <t>黄妙琴</t>
  </si>
  <si>
    <t>朱勇</t>
  </si>
  <si>
    <t>宜丰县人民医院儿科医师</t>
  </si>
  <si>
    <t>杨园</t>
  </si>
  <si>
    <t>宜丰县中医院中医内科医师</t>
  </si>
  <si>
    <t>姚雪花</t>
  </si>
  <si>
    <t>宜丰县中医院泌尿外科医师</t>
  </si>
  <si>
    <t>陈坚</t>
  </si>
  <si>
    <t>宜丰县妇幼保健院泌尿外科医师</t>
  </si>
  <si>
    <t>杨梅</t>
  </si>
  <si>
    <t>宜丰县乡镇卫生院内科医师</t>
  </si>
  <si>
    <t>刘冬情</t>
  </si>
  <si>
    <t>周靖</t>
  </si>
  <si>
    <t>胡威威</t>
  </si>
  <si>
    <t>宜丰县乡镇卫生院放射医师</t>
  </si>
  <si>
    <t>罗湾</t>
  </si>
  <si>
    <t>李希</t>
  </si>
  <si>
    <t>宜丰县乡镇卫生院中医科医师</t>
  </si>
  <si>
    <t>巢钰凌</t>
  </si>
  <si>
    <t>宜丰县乡镇卫生院护士</t>
  </si>
  <si>
    <t>胡莹</t>
  </si>
  <si>
    <t>熊寒寒</t>
  </si>
  <si>
    <t>宜丰县乡镇卫生院检验科检验员</t>
  </si>
  <si>
    <t>卢雯</t>
  </si>
  <si>
    <t>宜丰县乡镇卫生院影像科技师</t>
  </si>
  <si>
    <t>鲁晴</t>
  </si>
  <si>
    <t>铜鼓县人民医院ICU医师</t>
  </si>
  <si>
    <t>李通</t>
  </si>
  <si>
    <t>涂绪</t>
  </si>
  <si>
    <t>铜鼓县人民医院口腔科医师</t>
  </si>
  <si>
    <t>杨巧</t>
  </si>
  <si>
    <t>铜鼓县人民医院泌外科医师</t>
  </si>
  <si>
    <t>谢景枫</t>
  </si>
  <si>
    <t>铜鼓县人民医院妇产科医师</t>
  </si>
  <si>
    <t>陈明珠</t>
  </si>
  <si>
    <t>铜鼓县人民医院急诊120医师</t>
  </si>
  <si>
    <t>冯灵</t>
  </si>
  <si>
    <t>铜鼓县棋坪镇中心卫生院临床医师</t>
  </si>
  <si>
    <t>丁雄龙</t>
  </si>
  <si>
    <t>万义江</t>
  </si>
  <si>
    <t>万驰天</t>
  </si>
  <si>
    <t>周看伟</t>
  </si>
  <si>
    <t>铜鼓县带溪乡卫生院临床医师</t>
  </si>
  <si>
    <t>翟小强</t>
  </si>
  <si>
    <t>铜鼓县大塅镇中心卫生院临床医师</t>
  </si>
  <si>
    <t>刘琴</t>
  </si>
  <si>
    <t>王波</t>
  </si>
  <si>
    <t>铜鼓县棋坪镇中心卫生院护士</t>
  </si>
  <si>
    <t>王紫玫</t>
  </si>
  <si>
    <t>铜鼓县疾病预防控制中心检验士</t>
  </si>
  <si>
    <t>王雅婷</t>
  </si>
  <si>
    <t>铜鼓县三都镇中心卫生院检验士</t>
  </si>
  <si>
    <t>刘冬霞</t>
  </si>
  <si>
    <t>靖安县中医院内科医师</t>
  </si>
  <si>
    <t>肖武</t>
  </si>
  <si>
    <t>靖安县人民医院影像科医师</t>
  </si>
  <si>
    <t>张文</t>
  </si>
  <si>
    <t>周玲任</t>
  </si>
  <si>
    <t>靖安县人民医院超声科医师</t>
  </si>
  <si>
    <t>邱云</t>
  </si>
  <si>
    <t>靖安县人民医院心电图医师</t>
  </si>
  <si>
    <t>魏世勇</t>
  </si>
  <si>
    <t>靖安县人民医院公卫医师</t>
  </si>
  <si>
    <t>吴少凤</t>
  </si>
  <si>
    <t>靖安县人民医院急诊科医师</t>
  </si>
  <si>
    <t>占如</t>
  </si>
  <si>
    <t>周武军</t>
  </si>
  <si>
    <t>丁维</t>
  </si>
  <si>
    <t>刘仁宇</t>
  </si>
  <si>
    <t>靖安县人民医院内科医师</t>
  </si>
  <si>
    <t>陈嘉</t>
  </si>
  <si>
    <t>靖安县人民医院外科医师</t>
  </si>
  <si>
    <t>刘永亨</t>
  </si>
  <si>
    <t>靖安县中医院骨外科医师</t>
  </si>
  <si>
    <t>闵庭丹</t>
  </si>
  <si>
    <t>张浩</t>
  </si>
  <si>
    <t>靖安县妇幼保健院妇产科医师</t>
  </si>
  <si>
    <t>谢园园</t>
  </si>
  <si>
    <t>靖安县人民医院药剂师</t>
  </si>
  <si>
    <t>周玲帆</t>
  </si>
  <si>
    <t>靖安县中医院药剂师</t>
  </si>
  <si>
    <t>涂红倩</t>
  </si>
  <si>
    <t>靖安县妇幼保健院药剂岗</t>
  </si>
  <si>
    <t>高绍浪</t>
  </si>
  <si>
    <t>靖安县人民医院护理</t>
  </si>
  <si>
    <t>涂东兰</t>
  </si>
  <si>
    <t>胡旖馨</t>
  </si>
  <si>
    <t>靖安县中医院心理咨询室护士</t>
  </si>
  <si>
    <t>彭静</t>
  </si>
  <si>
    <t>靖安县罗湾乡中心卫生院护士</t>
  </si>
  <si>
    <t>雷笑蓉</t>
  </si>
  <si>
    <t>靖安县中医院检验技师</t>
  </si>
  <si>
    <t>胡敏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</si>
</sst>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4" xfId="16" applyFont="1" applyFill="1" applyBorder="1" applyAlignment="1">
      <alignment horizontal="center" vertical="center" wrapText="1"/>
      <protection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50390625" style="5" bestFit="1" customWidth="1"/>
    <col min="2" max="2" width="12.75390625" style="5" bestFit="1" customWidth="1"/>
    <col min="3" max="3" width="9.00390625" style="5" customWidth="1"/>
    <col min="4" max="4" width="24.875" style="5" customWidth="1"/>
    <col min="5" max="16384" width="9.00390625" style="5" customWidth="1"/>
  </cols>
  <sheetData>
    <row r="1" spans="1:12" ht="41.2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4"/>
    </row>
    <row r="2" spans="1:12" ht="29.2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6" t="s">
        <v>10</v>
      </c>
      <c r="K2" s="7" t="s">
        <v>11</v>
      </c>
      <c r="L2" s="7" t="s">
        <v>12</v>
      </c>
    </row>
    <row r="3" spans="1:12" ht="29.25" customHeight="1">
      <c r="A3" s="9">
        <v>1</v>
      </c>
      <c r="B3" s="7">
        <v>22101251001</v>
      </c>
      <c r="C3" s="7">
        <v>2</v>
      </c>
      <c r="D3" s="7" t="s">
        <v>13</v>
      </c>
      <c r="E3" s="7" t="s">
        <v>14</v>
      </c>
      <c r="F3" s="7">
        <v>185.5</v>
      </c>
      <c r="G3" s="6">
        <f aca="true" t="shared" si="0" ref="G3:G66">F3*0.2</f>
        <v>37.1</v>
      </c>
      <c r="H3" s="8">
        <v>83.29</v>
      </c>
      <c r="I3" s="10">
        <f aca="true" t="shared" si="1" ref="I3:I66">H3*0.4</f>
        <v>33.316</v>
      </c>
      <c r="J3" s="7">
        <f aca="true" t="shared" si="2" ref="J3:J20">ROUND((F3*0.2+H3*0.4),2)</f>
        <v>70.42</v>
      </c>
      <c r="K3" s="7">
        <v>1</v>
      </c>
      <c r="L3" s="7" t="s">
        <v>15</v>
      </c>
    </row>
    <row r="4" spans="1:12" ht="29.25" customHeight="1">
      <c r="A4" s="9">
        <v>2</v>
      </c>
      <c r="B4" s="7">
        <v>22101251001</v>
      </c>
      <c r="C4" s="7">
        <v>2</v>
      </c>
      <c r="D4" s="7" t="s">
        <v>13</v>
      </c>
      <c r="E4" s="7" t="s">
        <v>16</v>
      </c>
      <c r="F4" s="7">
        <v>178.5</v>
      </c>
      <c r="G4" s="6">
        <f t="shared" si="0"/>
        <v>35.7</v>
      </c>
      <c r="H4" s="8">
        <v>79.41</v>
      </c>
      <c r="I4" s="10">
        <f t="shared" si="1"/>
        <v>31.764</v>
      </c>
      <c r="J4" s="7">
        <f t="shared" si="2"/>
        <v>67.46</v>
      </c>
      <c r="K4" s="7">
        <v>2</v>
      </c>
      <c r="L4" s="7" t="s">
        <v>15</v>
      </c>
    </row>
    <row r="5" spans="1:12" ht="29.25" customHeight="1">
      <c r="A5" s="9">
        <v>3</v>
      </c>
      <c r="B5" s="7">
        <v>22101251002</v>
      </c>
      <c r="C5" s="7">
        <v>1</v>
      </c>
      <c r="D5" s="7" t="s">
        <v>17</v>
      </c>
      <c r="E5" s="7" t="s">
        <v>18</v>
      </c>
      <c r="F5" s="7">
        <v>197.1</v>
      </c>
      <c r="G5" s="6">
        <f t="shared" si="0"/>
        <v>39.42</v>
      </c>
      <c r="H5" s="8">
        <v>80.8</v>
      </c>
      <c r="I5" s="10">
        <f t="shared" si="1"/>
        <v>32.32</v>
      </c>
      <c r="J5" s="7">
        <f t="shared" si="2"/>
        <v>71.74</v>
      </c>
      <c r="K5" s="7">
        <v>1</v>
      </c>
      <c r="L5" s="7" t="s">
        <v>15</v>
      </c>
    </row>
    <row r="6" spans="1:12" ht="29.25" customHeight="1">
      <c r="A6" s="9">
        <v>4</v>
      </c>
      <c r="B6" s="7">
        <v>22101251003</v>
      </c>
      <c r="C6" s="7">
        <v>1</v>
      </c>
      <c r="D6" s="7" t="s">
        <v>19</v>
      </c>
      <c r="E6" s="7" t="s">
        <v>20</v>
      </c>
      <c r="F6" s="7">
        <v>168.7</v>
      </c>
      <c r="G6" s="6">
        <f t="shared" si="0"/>
        <v>33.74</v>
      </c>
      <c r="H6" s="8">
        <v>81.42</v>
      </c>
      <c r="I6" s="10">
        <f t="shared" si="1"/>
        <v>32.568000000000005</v>
      </c>
      <c r="J6" s="7">
        <f t="shared" si="2"/>
        <v>66.31</v>
      </c>
      <c r="K6" s="7">
        <v>1</v>
      </c>
      <c r="L6" s="7" t="s">
        <v>15</v>
      </c>
    </row>
    <row r="7" spans="1:12" ht="29.25" customHeight="1">
      <c r="A7" s="9">
        <v>5</v>
      </c>
      <c r="B7" s="7">
        <v>22101251004</v>
      </c>
      <c r="C7" s="7">
        <v>1</v>
      </c>
      <c r="D7" s="7" t="s">
        <v>21</v>
      </c>
      <c r="E7" s="7" t="s">
        <v>22</v>
      </c>
      <c r="F7" s="7">
        <v>141.2</v>
      </c>
      <c r="G7" s="6">
        <f t="shared" si="0"/>
        <v>28.24</v>
      </c>
      <c r="H7" s="8">
        <v>82.78</v>
      </c>
      <c r="I7" s="10">
        <f t="shared" si="1"/>
        <v>33.112</v>
      </c>
      <c r="J7" s="7">
        <f t="shared" si="2"/>
        <v>61.35</v>
      </c>
      <c r="K7" s="7">
        <v>1</v>
      </c>
      <c r="L7" s="7" t="s">
        <v>15</v>
      </c>
    </row>
    <row r="8" spans="1:12" ht="29.25" customHeight="1">
      <c r="A8" s="9">
        <v>6</v>
      </c>
      <c r="B8" s="7">
        <v>22101251005</v>
      </c>
      <c r="C8" s="7">
        <v>1</v>
      </c>
      <c r="D8" s="7" t="s">
        <v>23</v>
      </c>
      <c r="E8" s="7" t="s">
        <v>24</v>
      </c>
      <c r="F8" s="7">
        <v>131.6</v>
      </c>
      <c r="G8" s="6">
        <f t="shared" si="0"/>
        <v>26.32</v>
      </c>
      <c r="H8" s="8">
        <v>79.83</v>
      </c>
      <c r="I8" s="10">
        <f t="shared" si="1"/>
        <v>31.932000000000002</v>
      </c>
      <c r="J8" s="7">
        <f t="shared" si="2"/>
        <v>58.25</v>
      </c>
      <c r="K8" s="7">
        <v>1</v>
      </c>
      <c r="L8" s="7" t="s">
        <v>15</v>
      </c>
    </row>
    <row r="9" spans="1:12" ht="29.25" customHeight="1">
      <c r="A9" s="9">
        <v>7</v>
      </c>
      <c r="B9" s="7">
        <v>22101252001</v>
      </c>
      <c r="C9" s="7">
        <v>1</v>
      </c>
      <c r="D9" s="7" t="s">
        <v>25</v>
      </c>
      <c r="E9" s="7" t="s">
        <v>26</v>
      </c>
      <c r="F9" s="7">
        <v>162.2</v>
      </c>
      <c r="G9" s="6">
        <f t="shared" si="0"/>
        <v>32.44</v>
      </c>
      <c r="H9" s="8">
        <v>80.12</v>
      </c>
      <c r="I9" s="10">
        <f t="shared" si="1"/>
        <v>32.048</v>
      </c>
      <c r="J9" s="7">
        <f t="shared" si="2"/>
        <v>64.49</v>
      </c>
      <c r="K9" s="7">
        <v>1</v>
      </c>
      <c r="L9" s="7" t="s">
        <v>15</v>
      </c>
    </row>
    <row r="10" spans="1:12" ht="29.25" customHeight="1">
      <c r="A10" s="9">
        <v>8</v>
      </c>
      <c r="B10" s="7">
        <v>22101252002</v>
      </c>
      <c r="C10" s="7">
        <v>2</v>
      </c>
      <c r="D10" s="7" t="s">
        <v>27</v>
      </c>
      <c r="E10" s="7" t="s">
        <v>28</v>
      </c>
      <c r="F10" s="7">
        <v>199.9</v>
      </c>
      <c r="G10" s="6">
        <f t="shared" si="0"/>
        <v>39.980000000000004</v>
      </c>
      <c r="H10" s="8">
        <v>78.57</v>
      </c>
      <c r="I10" s="10">
        <f t="shared" si="1"/>
        <v>31.427999999999997</v>
      </c>
      <c r="J10" s="7">
        <f t="shared" si="2"/>
        <v>71.41</v>
      </c>
      <c r="K10" s="7">
        <v>1</v>
      </c>
      <c r="L10" s="7" t="s">
        <v>15</v>
      </c>
    </row>
    <row r="11" spans="1:12" ht="29.25" customHeight="1">
      <c r="A11" s="9">
        <v>9</v>
      </c>
      <c r="B11" s="7">
        <v>22101252002</v>
      </c>
      <c r="C11" s="7">
        <v>2</v>
      </c>
      <c r="D11" s="7" t="s">
        <v>27</v>
      </c>
      <c r="E11" s="7" t="s">
        <v>29</v>
      </c>
      <c r="F11" s="7">
        <v>174.9</v>
      </c>
      <c r="G11" s="6">
        <f t="shared" si="0"/>
        <v>34.980000000000004</v>
      </c>
      <c r="H11" s="8">
        <v>80.86</v>
      </c>
      <c r="I11" s="10">
        <f t="shared" si="1"/>
        <v>32.344</v>
      </c>
      <c r="J11" s="7">
        <f t="shared" si="2"/>
        <v>67.32</v>
      </c>
      <c r="K11" s="7">
        <v>2</v>
      </c>
      <c r="L11" s="7" t="s">
        <v>15</v>
      </c>
    </row>
    <row r="12" spans="1:12" ht="29.25" customHeight="1">
      <c r="A12" s="9">
        <v>10</v>
      </c>
      <c r="B12" s="7">
        <v>22101252003</v>
      </c>
      <c r="C12" s="7">
        <v>1</v>
      </c>
      <c r="D12" s="7" t="s">
        <v>30</v>
      </c>
      <c r="E12" s="7" t="s">
        <v>31</v>
      </c>
      <c r="F12" s="7">
        <v>207.3</v>
      </c>
      <c r="G12" s="6">
        <f t="shared" si="0"/>
        <v>41.46000000000001</v>
      </c>
      <c r="H12" s="8">
        <v>84.21</v>
      </c>
      <c r="I12" s="10">
        <f t="shared" si="1"/>
        <v>33.684</v>
      </c>
      <c r="J12" s="7">
        <f t="shared" si="2"/>
        <v>75.14</v>
      </c>
      <c r="K12" s="7">
        <v>1</v>
      </c>
      <c r="L12" s="7" t="s">
        <v>15</v>
      </c>
    </row>
    <row r="13" spans="1:12" ht="29.25" customHeight="1">
      <c r="A13" s="9">
        <v>11</v>
      </c>
      <c r="B13" s="7">
        <v>22101252004</v>
      </c>
      <c r="C13" s="7">
        <v>1</v>
      </c>
      <c r="D13" s="7" t="s">
        <v>32</v>
      </c>
      <c r="E13" s="7" t="s">
        <v>33</v>
      </c>
      <c r="F13" s="7">
        <v>164</v>
      </c>
      <c r="G13" s="6">
        <f t="shared" si="0"/>
        <v>32.800000000000004</v>
      </c>
      <c r="H13" s="8">
        <v>81.69</v>
      </c>
      <c r="I13" s="10">
        <f t="shared" si="1"/>
        <v>32.676</v>
      </c>
      <c r="J13" s="7">
        <f t="shared" si="2"/>
        <v>65.48</v>
      </c>
      <c r="K13" s="7">
        <v>1</v>
      </c>
      <c r="L13" s="7" t="s">
        <v>15</v>
      </c>
    </row>
    <row r="14" spans="1:12" ht="29.25" customHeight="1">
      <c r="A14" s="9">
        <v>12</v>
      </c>
      <c r="B14" s="7">
        <v>22101252005</v>
      </c>
      <c r="C14" s="7">
        <v>1</v>
      </c>
      <c r="D14" s="7" t="s">
        <v>34</v>
      </c>
      <c r="E14" s="7" t="s">
        <v>35</v>
      </c>
      <c r="F14" s="7">
        <v>168.2</v>
      </c>
      <c r="G14" s="6">
        <f t="shared" si="0"/>
        <v>33.64</v>
      </c>
      <c r="H14" s="8">
        <v>82.07</v>
      </c>
      <c r="I14" s="10">
        <f t="shared" si="1"/>
        <v>32.827999999999996</v>
      </c>
      <c r="J14" s="7">
        <f t="shared" si="2"/>
        <v>66.47</v>
      </c>
      <c r="K14" s="7">
        <v>1</v>
      </c>
      <c r="L14" s="7" t="s">
        <v>15</v>
      </c>
    </row>
    <row r="15" spans="1:12" ht="29.25" customHeight="1">
      <c r="A15" s="9">
        <v>13</v>
      </c>
      <c r="B15" s="7">
        <v>22101252008</v>
      </c>
      <c r="C15" s="7">
        <v>2</v>
      </c>
      <c r="D15" s="7" t="s">
        <v>36</v>
      </c>
      <c r="E15" s="7" t="s">
        <v>37</v>
      </c>
      <c r="F15" s="7">
        <v>216.1</v>
      </c>
      <c r="G15" s="6">
        <f t="shared" si="0"/>
        <v>43.22</v>
      </c>
      <c r="H15" s="8">
        <v>81.53</v>
      </c>
      <c r="I15" s="10">
        <f t="shared" si="1"/>
        <v>32.612</v>
      </c>
      <c r="J15" s="7">
        <f t="shared" si="2"/>
        <v>75.83</v>
      </c>
      <c r="K15" s="7">
        <v>1</v>
      </c>
      <c r="L15" s="7" t="s">
        <v>15</v>
      </c>
    </row>
    <row r="16" spans="1:12" ht="29.25" customHeight="1">
      <c r="A16" s="9">
        <v>14</v>
      </c>
      <c r="B16" s="7">
        <v>22101252008</v>
      </c>
      <c r="C16" s="7">
        <v>2</v>
      </c>
      <c r="D16" s="7" t="s">
        <v>36</v>
      </c>
      <c r="E16" s="7" t="s">
        <v>38</v>
      </c>
      <c r="F16" s="7">
        <v>205.8</v>
      </c>
      <c r="G16" s="6">
        <f t="shared" si="0"/>
        <v>41.160000000000004</v>
      </c>
      <c r="H16" s="8">
        <v>81.36</v>
      </c>
      <c r="I16" s="10">
        <f t="shared" si="1"/>
        <v>32.544000000000004</v>
      </c>
      <c r="J16" s="7">
        <f t="shared" si="2"/>
        <v>73.7</v>
      </c>
      <c r="K16" s="7">
        <v>2</v>
      </c>
      <c r="L16" s="7" t="s">
        <v>15</v>
      </c>
    </row>
    <row r="17" spans="1:12" ht="29.25" customHeight="1">
      <c r="A17" s="9">
        <v>15</v>
      </c>
      <c r="B17" s="7">
        <v>22101252010</v>
      </c>
      <c r="C17" s="7">
        <v>1</v>
      </c>
      <c r="D17" s="7" t="s">
        <v>39</v>
      </c>
      <c r="E17" s="7" t="s">
        <v>40</v>
      </c>
      <c r="F17" s="7">
        <v>140.1</v>
      </c>
      <c r="G17" s="6">
        <f t="shared" si="0"/>
        <v>28.02</v>
      </c>
      <c r="H17" s="8">
        <v>75.04</v>
      </c>
      <c r="I17" s="10">
        <f t="shared" si="1"/>
        <v>30.016000000000005</v>
      </c>
      <c r="J17" s="7">
        <f t="shared" si="2"/>
        <v>58.04</v>
      </c>
      <c r="K17" s="7">
        <v>1</v>
      </c>
      <c r="L17" s="7" t="s">
        <v>15</v>
      </c>
    </row>
    <row r="18" spans="1:12" ht="29.25" customHeight="1">
      <c r="A18" s="9">
        <v>16</v>
      </c>
      <c r="B18" s="7">
        <v>22101252011</v>
      </c>
      <c r="C18" s="7">
        <v>1</v>
      </c>
      <c r="D18" s="7" t="s">
        <v>41</v>
      </c>
      <c r="E18" s="7" t="s">
        <v>42</v>
      </c>
      <c r="F18" s="7">
        <v>179.2</v>
      </c>
      <c r="G18" s="6">
        <f t="shared" si="0"/>
        <v>35.839999999999996</v>
      </c>
      <c r="H18" s="8">
        <v>76.24</v>
      </c>
      <c r="I18" s="10">
        <f t="shared" si="1"/>
        <v>30.496</v>
      </c>
      <c r="J18" s="7">
        <f t="shared" si="2"/>
        <v>66.34</v>
      </c>
      <c r="K18" s="7">
        <v>1</v>
      </c>
      <c r="L18" s="7" t="s">
        <v>15</v>
      </c>
    </row>
    <row r="19" spans="1:12" ht="29.25" customHeight="1">
      <c r="A19" s="9">
        <v>17</v>
      </c>
      <c r="B19" s="7">
        <v>22101252014</v>
      </c>
      <c r="C19" s="7">
        <v>1</v>
      </c>
      <c r="D19" s="7" t="s">
        <v>43</v>
      </c>
      <c r="E19" s="7" t="s">
        <v>44</v>
      </c>
      <c r="F19" s="7">
        <v>188.6</v>
      </c>
      <c r="G19" s="6">
        <f t="shared" si="0"/>
        <v>37.72</v>
      </c>
      <c r="H19" s="8">
        <v>79.9</v>
      </c>
      <c r="I19" s="10">
        <f t="shared" si="1"/>
        <v>31.960000000000004</v>
      </c>
      <c r="J19" s="7">
        <f t="shared" si="2"/>
        <v>69.68</v>
      </c>
      <c r="K19" s="7">
        <v>1</v>
      </c>
      <c r="L19" s="7" t="s">
        <v>15</v>
      </c>
    </row>
    <row r="20" spans="1:12" ht="29.25" customHeight="1">
      <c r="A20" s="9">
        <v>18</v>
      </c>
      <c r="B20" s="7">
        <v>22101252017</v>
      </c>
      <c r="C20" s="7">
        <v>1</v>
      </c>
      <c r="D20" s="7" t="s">
        <v>45</v>
      </c>
      <c r="E20" s="7" t="s">
        <v>46</v>
      </c>
      <c r="F20" s="7">
        <v>201.7</v>
      </c>
      <c r="G20" s="6">
        <f t="shared" si="0"/>
        <v>40.34</v>
      </c>
      <c r="H20" s="8">
        <v>83.94</v>
      </c>
      <c r="I20" s="10">
        <f t="shared" si="1"/>
        <v>33.576</v>
      </c>
      <c r="J20" s="7">
        <f t="shared" si="2"/>
        <v>73.92</v>
      </c>
      <c r="K20" s="7">
        <v>1</v>
      </c>
      <c r="L20" s="7" t="s">
        <v>15</v>
      </c>
    </row>
    <row r="21" spans="1:12" ht="29.25" customHeight="1">
      <c r="A21" s="9">
        <v>19</v>
      </c>
      <c r="B21" s="7">
        <v>22101252022</v>
      </c>
      <c r="C21" s="7">
        <v>1</v>
      </c>
      <c r="D21" s="7" t="s">
        <v>47</v>
      </c>
      <c r="E21" s="7" t="s">
        <v>48</v>
      </c>
      <c r="F21" s="7">
        <v>187.3</v>
      </c>
      <c r="G21" s="6">
        <f t="shared" si="0"/>
        <v>37.46</v>
      </c>
      <c r="H21" s="7">
        <v>85.59</v>
      </c>
      <c r="I21" s="10">
        <f t="shared" si="1"/>
        <v>34.236000000000004</v>
      </c>
      <c r="J21" s="7">
        <f aca="true" t="shared" si="3" ref="J21:J33">ROUND(F21*(60/300)+H21*(40/100),2)</f>
        <v>71.7</v>
      </c>
      <c r="K21" s="7">
        <v>1</v>
      </c>
      <c r="L21" s="7" t="s">
        <v>15</v>
      </c>
    </row>
    <row r="22" spans="1:12" ht="29.25" customHeight="1">
      <c r="A22" s="9">
        <v>20</v>
      </c>
      <c r="B22" s="7">
        <v>22101252023</v>
      </c>
      <c r="C22" s="7">
        <v>1</v>
      </c>
      <c r="D22" s="7" t="s">
        <v>47</v>
      </c>
      <c r="E22" s="7" t="s">
        <v>49</v>
      </c>
      <c r="F22" s="7">
        <v>185.4</v>
      </c>
      <c r="G22" s="6">
        <f t="shared" si="0"/>
        <v>37.080000000000005</v>
      </c>
      <c r="H22" s="7">
        <v>82.39</v>
      </c>
      <c r="I22" s="10">
        <f t="shared" si="1"/>
        <v>32.956</v>
      </c>
      <c r="J22" s="7">
        <f t="shared" si="3"/>
        <v>70.04</v>
      </c>
      <c r="K22" s="7">
        <v>1</v>
      </c>
      <c r="L22" s="7" t="s">
        <v>15</v>
      </c>
    </row>
    <row r="23" spans="1:12" ht="29.25" customHeight="1">
      <c r="A23" s="9">
        <v>21</v>
      </c>
      <c r="B23" s="7">
        <v>22101252030</v>
      </c>
      <c r="C23" s="7">
        <v>1</v>
      </c>
      <c r="D23" s="7" t="s">
        <v>50</v>
      </c>
      <c r="E23" s="7" t="s">
        <v>51</v>
      </c>
      <c r="F23" s="7">
        <v>150.9</v>
      </c>
      <c r="G23" s="6">
        <f t="shared" si="0"/>
        <v>30.180000000000003</v>
      </c>
      <c r="H23" s="7">
        <v>76.91</v>
      </c>
      <c r="I23" s="10">
        <f t="shared" si="1"/>
        <v>30.764</v>
      </c>
      <c r="J23" s="7">
        <f t="shared" si="3"/>
        <v>60.94</v>
      </c>
      <c r="K23" s="7">
        <v>1</v>
      </c>
      <c r="L23" s="7" t="s">
        <v>15</v>
      </c>
    </row>
    <row r="24" spans="1:12" ht="29.25" customHeight="1">
      <c r="A24" s="9">
        <v>22</v>
      </c>
      <c r="B24" s="7">
        <v>22101252031</v>
      </c>
      <c r="C24" s="7">
        <v>1</v>
      </c>
      <c r="D24" s="7" t="s">
        <v>52</v>
      </c>
      <c r="E24" s="7" t="s">
        <v>53</v>
      </c>
      <c r="F24" s="7">
        <v>141.6</v>
      </c>
      <c r="G24" s="6">
        <f t="shared" si="0"/>
        <v>28.32</v>
      </c>
      <c r="H24" s="7">
        <v>79.21</v>
      </c>
      <c r="I24" s="10">
        <f t="shared" si="1"/>
        <v>31.683999999999997</v>
      </c>
      <c r="J24" s="7">
        <f t="shared" si="3"/>
        <v>60</v>
      </c>
      <c r="K24" s="7">
        <v>1</v>
      </c>
      <c r="L24" s="7" t="s">
        <v>15</v>
      </c>
    </row>
    <row r="25" spans="1:12" ht="29.25" customHeight="1">
      <c r="A25" s="9">
        <v>23</v>
      </c>
      <c r="B25" s="7">
        <v>22101252033</v>
      </c>
      <c r="C25" s="7">
        <v>1</v>
      </c>
      <c r="D25" s="7" t="s">
        <v>54</v>
      </c>
      <c r="E25" s="7" t="s">
        <v>55</v>
      </c>
      <c r="F25" s="7">
        <v>146.6</v>
      </c>
      <c r="G25" s="6">
        <f t="shared" si="0"/>
        <v>29.32</v>
      </c>
      <c r="H25" s="7">
        <v>74.88</v>
      </c>
      <c r="I25" s="10">
        <f t="shared" si="1"/>
        <v>29.951999999999998</v>
      </c>
      <c r="J25" s="7">
        <f t="shared" si="3"/>
        <v>59.27</v>
      </c>
      <c r="K25" s="7">
        <v>1</v>
      </c>
      <c r="L25" s="7" t="s">
        <v>15</v>
      </c>
    </row>
    <row r="26" spans="1:12" ht="29.25" customHeight="1">
      <c r="A26" s="9">
        <v>24</v>
      </c>
      <c r="B26" s="7">
        <v>22101252035</v>
      </c>
      <c r="C26" s="7">
        <v>1</v>
      </c>
      <c r="D26" s="7" t="s">
        <v>56</v>
      </c>
      <c r="E26" s="7" t="s">
        <v>57</v>
      </c>
      <c r="F26" s="7">
        <v>189.9</v>
      </c>
      <c r="G26" s="6">
        <f t="shared" si="0"/>
        <v>37.980000000000004</v>
      </c>
      <c r="H26" s="7">
        <v>81.21</v>
      </c>
      <c r="I26" s="10">
        <f t="shared" si="1"/>
        <v>32.484</v>
      </c>
      <c r="J26" s="7">
        <f t="shared" si="3"/>
        <v>70.46</v>
      </c>
      <c r="K26" s="7">
        <v>1</v>
      </c>
      <c r="L26" s="7" t="s">
        <v>15</v>
      </c>
    </row>
    <row r="27" spans="1:12" ht="29.25" customHeight="1">
      <c r="A27" s="9">
        <v>25</v>
      </c>
      <c r="B27" s="7">
        <v>22101253001</v>
      </c>
      <c r="C27" s="7">
        <v>1</v>
      </c>
      <c r="D27" s="7" t="s">
        <v>58</v>
      </c>
      <c r="E27" s="7" t="s">
        <v>59</v>
      </c>
      <c r="F27" s="7">
        <v>198.9</v>
      </c>
      <c r="G27" s="6">
        <f t="shared" si="0"/>
        <v>39.78</v>
      </c>
      <c r="H27" s="7">
        <v>83.88</v>
      </c>
      <c r="I27" s="10">
        <f t="shared" si="1"/>
        <v>33.552</v>
      </c>
      <c r="J27" s="7">
        <f t="shared" si="3"/>
        <v>73.33</v>
      </c>
      <c r="K27" s="7">
        <v>1</v>
      </c>
      <c r="L27" s="7" t="s">
        <v>15</v>
      </c>
    </row>
    <row r="28" spans="1:12" ht="29.25" customHeight="1">
      <c r="A28" s="9">
        <v>26</v>
      </c>
      <c r="B28" s="7">
        <v>22101253002</v>
      </c>
      <c r="C28" s="7">
        <v>1</v>
      </c>
      <c r="D28" s="7" t="s">
        <v>60</v>
      </c>
      <c r="E28" s="7" t="s">
        <v>61</v>
      </c>
      <c r="F28" s="7">
        <v>197.3</v>
      </c>
      <c r="G28" s="6">
        <f t="shared" si="0"/>
        <v>39.46000000000001</v>
      </c>
      <c r="H28" s="7">
        <v>86.18</v>
      </c>
      <c r="I28" s="10">
        <f t="shared" si="1"/>
        <v>34.472</v>
      </c>
      <c r="J28" s="7">
        <f t="shared" si="3"/>
        <v>73.93</v>
      </c>
      <c r="K28" s="7">
        <v>1</v>
      </c>
      <c r="L28" s="7" t="s">
        <v>15</v>
      </c>
    </row>
    <row r="29" spans="1:12" ht="29.25" customHeight="1">
      <c r="A29" s="9">
        <v>27</v>
      </c>
      <c r="B29" s="7">
        <v>22101253003</v>
      </c>
      <c r="C29" s="7">
        <v>1</v>
      </c>
      <c r="D29" s="7" t="s">
        <v>62</v>
      </c>
      <c r="E29" s="7" t="s">
        <v>63</v>
      </c>
      <c r="F29" s="7">
        <v>162.5</v>
      </c>
      <c r="G29" s="6">
        <f t="shared" si="0"/>
        <v>32.5</v>
      </c>
      <c r="H29" s="7">
        <v>77.07</v>
      </c>
      <c r="I29" s="10">
        <f t="shared" si="1"/>
        <v>30.828</v>
      </c>
      <c r="J29" s="7">
        <f t="shared" si="3"/>
        <v>63.33</v>
      </c>
      <c r="K29" s="7">
        <v>1</v>
      </c>
      <c r="L29" s="7" t="s">
        <v>15</v>
      </c>
    </row>
    <row r="30" spans="1:12" ht="29.25" customHeight="1">
      <c r="A30" s="9">
        <v>28</v>
      </c>
      <c r="B30" s="7">
        <v>22101253004</v>
      </c>
      <c r="C30" s="7">
        <v>1</v>
      </c>
      <c r="D30" s="7" t="s">
        <v>64</v>
      </c>
      <c r="E30" s="7" t="s">
        <v>65</v>
      </c>
      <c r="F30" s="7">
        <v>151.1</v>
      </c>
      <c r="G30" s="6">
        <f t="shared" si="0"/>
        <v>30.22</v>
      </c>
      <c r="H30" s="7">
        <v>84.01</v>
      </c>
      <c r="I30" s="10">
        <f t="shared" si="1"/>
        <v>33.604000000000006</v>
      </c>
      <c r="J30" s="7">
        <f t="shared" si="3"/>
        <v>63.82</v>
      </c>
      <c r="K30" s="7">
        <v>1</v>
      </c>
      <c r="L30" s="7" t="s">
        <v>15</v>
      </c>
    </row>
    <row r="31" spans="1:12" ht="29.25" customHeight="1">
      <c r="A31" s="9">
        <v>29</v>
      </c>
      <c r="B31" s="7">
        <v>22101253005</v>
      </c>
      <c r="C31" s="7">
        <v>1</v>
      </c>
      <c r="D31" s="7" t="s">
        <v>66</v>
      </c>
      <c r="E31" s="7" t="s">
        <v>67</v>
      </c>
      <c r="F31" s="7">
        <v>165.1</v>
      </c>
      <c r="G31" s="6">
        <f t="shared" si="0"/>
        <v>33.02</v>
      </c>
      <c r="H31" s="7">
        <v>86.89</v>
      </c>
      <c r="I31" s="10">
        <f t="shared" si="1"/>
        <v>34.756</v>
      </c>
      <c r="J31" s="7">
        <f t="shared" si="3"/>
        <v>67.78</v>
      </c>
      <c r="K31" s="7">
        <v>1</v>
      </c>
      <c r="L31" s="7" t="s">
        <v>15</v>
      </c>
    </row>
    <row r="32" spans="1:12" ht="29.25" customHeight="1">
      <c r="A32" s="9">
        <v>30</v>
      </c>
      <c r="B32" s="7">
        <v>22101253006</v>
      </c>
      <c r="C32" s="7">
        <v>1</v>
      </c>
      <c r="D32" s="7" t="s">
        <v>68</v>
      </c>
      <c r="E32" s="7" t="s">
        <v>69</v>
      </c>
      <c r="F32" s="7">
        <v>147.8</v>
      </c>
      <c r="G32" s="6">
        <f t="shared" si="0"/>
        <v>29.560000000000002</v>
      </c>
      <c r="H32" s="7">
        <v>82.19</v>
      </c>
      <c r="I32" s="10">
        <f t="shared" si="1"/>
        <v>32.876</v>
      </c>
      <c r="J32" s="7">
        <f t="shared" si="3"/>
        <v>62.44</v>
      </c>
      <c r="K32" s="7">
        <v>1</v>
      </c>
      <c r="L32" s="7" t="s">
        <v>15</v>
      </c>
    </row>
    <row r="33" spans="1:12" ht="29.25" customHeight="1">
      <c r="A33" s="9">
        <v>31</v>
      </c>
      <c r="B33" s="7">
        <v>22101253007</v>
      </c>
      <c r="C33" s="7">
        <v>1</v>
      </c>
      <c r="D33" s="7" t="s">
        <v>70</v>
      </c>
      <c r="E33" s="7" t="s">
        <v>71</v>
      </c>
      <c r="F33" s="7">
        <v>171.8</v>
      </c>
      <c r="G33" s="6">
        <f t="shared" si="0"/>
        <v>34.36000000000001</v>
      </c>
      <c r="H33" s="7">
        <v>86.27</v>
      </c>
      <c r="I33" s="10">
        <f t="shared" si="1"/>
        <v>34.508</v>
      </c>
      <c r="J33" s="7">
        <f t="shared" si="3"/>
        <v>68.87</v>
      </c>
      <c r="K33" s="7">
        <v>1</v>
      </c>
      <c r="L33" s="7" t="s">
        <v>15</v>
      </c>
    </row>
    <row r="34" spans="1:12" ht="29.25" customHeight="1">
      <c r="A34" s="9">
        <v>32</v>
      </c>
      <c r="B34" s="7">
        <v>22101253008</v>
      </c>
      <c r="C34" s="7">
        <v>1</v>
      </c>
      <c r="D34" s="7" t="s">
        <v>72</v>
      </c>
      <c r="E34" s="7" t="s">
        <v>73</v>
      </c>
      <c r="F34" s="7">
        <v>171.5</v>
      </c>
      <c r="G34" s="6">
        <f t="shared" si="0"/>
        <v>34.300000000000004</v>
      </c>
      <c r="H34" s="7">
        <v>80.72</v>
      </c>
      <c r="I34" s="10">
        <f t="shared" si="1"/>
        <v>32.288000000000004</v>
      </c>
      <c r="J34" s="7">
        <f>ROUND((F34*0.2+H34*0.4),2)</f>
        <v>66.59</v>
      </c>
      <c r="K34" s="7">
        <v>1</v>
      </c>
      <c r="L34" s="7" t="s">
        <v>15</v>
      </c>
    </row>
    <row r="35" spans="1:12" ht="29.25" customHeight="1">
      <c r="A35" s="9">
        <v>33</v>
      </c>
      <c r="B35" s="7">
        <v>22101253009</v>
      </c>
      <c r="C35" s="7">
        <v>1</v>
      </c>
      <c r="D35" s="7" t="s">
        <v>74</v>
      </c>
      <c r="E35" s="7" t="s">
        <v>75</v>
      </c>
      <c r="F35" s="7">
        <v>161.4</v>
      </c>
      <c r="G35" s="6">
        <f t="shared" si="0"/>
        <v>32.28</v>
      </c>
      <c r="H35" s="7">
        <v>79.46</v>
      </c>
      <c r="I35" s="10">
        <f t="shared" si="1"/>
        <v>31.784</v>
      </c>
      <c r="J35" s="7">
        <f>ROUND((F35*0.2+H35*0.4),2)</f>
        <v>64.06</v>
      </c>
      <c r="K35" s="7">
        <v>1</v>
      </c>
      <c r="L35" s="7" t="s">
        <v>15</v>
      </c>
    </row>
    <row r="36" spans="1:12" ht="29.25" customHeight="1">
      <c r="A36" s="9">
        <v>34</v>
      </c>
      <c r="B36" s="7">
        <v>22101253010</v>
      </c>
      <c r="C36" s="7">
        <v>1</v>
      </c>
      <c r="D36" s="7" t="s">
        <v>76</v>
      </c>
      <c r="E36" s="7" t="s">
        <v>77</v>
      </c>
      <c r="F36" s="7">
        <v>171.4</v>
      </c>
      <c r="G36" s="6">
        <f t="shared" si="0"/>
        <v>34.28</v>
      </c>
      <c r="H36" s="7">
        <v>86.23</v>
      </c>
      <c r="I36" s="10">
        <f t="shared" si="1"/>
        <v>34.492000000000004</v>
      </c>
      <c r="J36" s="7">
        <f>ROUND(F36*(60/300)+H36*(40/100),2)</f>
        <v>68.77</v>
      </c>
      <c r="K36" s="7">
        <v>1</v>
      </c>
      <c r="L36" s="7" t="s">
        <v>15</v>
      </c>
    </row>
    <row r="37" spans="1:12" ht="29.25" customHeight="1">
      <c r="A37" s="9">
        <v>35</v>
      </c>
      <c r="B37" s="7">
        <v>22101253011</v>
      </c>
      <c r="C37" s="7">
        <v>1</v>
      </c>
      <c r="D37" s="7" t="s">
        <v>78</v>
      </c>
      <c r="E37" s="7" t="s">
        <v>79</v>
      </c>
      <c r="F37" s="7">
        <v>156.6</v>
      </c>
      <c r="G37" s="6">
        <f t="shared" si="0"/>
        <v>31.32</v>
      </c>
      <c r="H37" s="7">
        <v>78.17</v>
      </c>
      <c r="I37" s="10">
        <f t="shared" si="1"/>
        <v>31.268</v>
      </c>
      <c r="J37" s="7">
        <f aca="true" t="shared" si="4" ref="J37:J60">ROUND((F37*0.2+H37*0.4),2)</f>
        <v>62.59</v>
      </c>
      <c r="K37" s="7">
        <v>1</v>
      </c>
      <c r="L37" s="7" t="s">
        <v>15</v>
      </c>
    </row>
    <row r="38" spans="1:12" ht="29.25" customHeight="1">
      <c r="A38" s="9">
        <v>36</v>
      </c>
      <c r="B38" s="7">
        <v>22101253012</v>
      </c>
      <c r="C38" s="7">
        <v>1</v>
      </c>
      <c r="D38" s="7" t="s">
        <v>80</v>
      </c>
      <c r="E38" s="7" t="s">
        <v>81</v>
      </c>
      <c r="F38" s="7">
        <v>141.8</v>
      </c>
      <c r="G38" s="6">
        <f t="shared" si="0"/>
        <v>28.360000000000003</v>
      </c>
      <c r="H38" s="7">
        <v>80.48</v>
      </c>
      <c r="I38" s="10">
        <f t="shared" si="1"/>
        <v>32.192</v>
      </c>
      <c r="J38" s="7">
        <f t="shared" si="4"/>
        <v>60.55</v>
      </c>
      <c r="K38" s="7">
        <v>1</v>
      </c>
      <c r="L38" s="7" t="s">
        <v>15</v>
      </c>
    </row>
    <row r="39" spans="1:12" ht="29.25" customHeight="1">
      <c r="A39" s="9">
        <v>37</v>
      </c>
      <c r="B39" s="7">
        <v>22101253013</v>
      </c>
      <c r="C39" s="7">
        <v>1</v>
      </c>
      <c r="D39" s="7" t="s">
        <v>82</v>
      </c>
      <c r="E39" s="7" t="s">
        <v>83</v>
      </c>
      <c r="F39" s="7">
        <v>192.5</v>
      </c>
      <c r="G39" s="6">
        <f t="shared" si="0"/>
        <v>38.5</v>
      </c>
      <c r="H39" s="7">
        <v>85.06</v>
      </c>
      <c r="I39" s="10">
        <f t="shared" si="1"/>
        <v>34.024</v>
      </c>
      <c r="J39" s="7">
        <f t="shared" si="4"/>
        <v>72.52</v>
      </c>
      <c r="K39" s="7">
        <v>1</v>
      </c>
      <c r="L39" s="7" t="s">
        <v>15</v>
      </c>
    </row>
    <row r="40" spans="1:12" ht="29.25" customHeight="1">
      <c r="A40" s="9">
        <v>38</v>
      </c>
      <c r="B40" s="7">
        <v>22101254001</v>
      </c>
      <c r="C40" s="7">
        <v>1</v>
      </c>
      <c r="D40" s="7" t="s">
        <v>84</v>
      </c>
      <c r="E40" s="7" t="s">
        <v>85</v>
      </c>
      <c r="F40" s="7">
        <v>181.5</v>
      </c>
      <c r="G40" s="6">
        <f t="shared" si="0"/>
        <v>36.300000000000004</v>
      </c>
      <c r="H40" s="7">
        <v>82.88</v>
      </c>
      <c r="I40" s="10">
        <f t="shared" si="1"/>
        <v>33.152</v>
      </c>
      <c r="J40" s="7">
        <f t="shared" si="4"/>
        <v>69.45</v>
      </c>
      <c r="K40" s="7">
        <v>1</v>
      </c>
      <c r="L40" s="7" t="s">
        <v>15</v>
      </c>
    </row>
    <row r="41" spans="1:12" ht="29.25" customHeight="1">
      <c r="A41" s="9">
        <v>39</v>
      </c>
      <c r="B41" s="7">
        <v>22101254002</v>
      </c>
      <c r="C41" s="7">
        <v>1</v>
      </c>
      <c r="D41" s="7" t="s">
        <v>86</v>
      </c>
      <c r="E41" s="7" t="s">
        <v>87</v>
      </c>
      <c r="F41" s="7">
        <v>162.5</v>
      </c>
      <c r="G41" s="6">
        <f t="shared" si="0"/>
        <v>32.5</v>
      </c>
      <c r="H41" s="7">
        <v>84</v>
      </c>
      <c r="I41" s="10">
        <f t="shared" si="1"/>
        <v>33.6</v>
      </c>
      <c r="J41" s="7">
        <f t="shared" si="4"/>
        <v>66.1</v>
      </c>
      <c r="K41" s="7">
        <v>1</v>
      </c>
      <c r="L41" s="7" t="s">
        <v>15</v>
      </c>
    </row>
    <row r="42" spans="1:12" ht="29.25" customHeight="1">
      <c r="A42" s="9">
        <v>40</v>
      </c>
      <c r="B42" s="7">
        <v>22101254003</v>
      </c>
      <c r="C42" s="7">
        <v>1</v>
      </c>
      <c r="D42" s="7" t="s">
        <v>88</v>
      </c>
      <c r="E42" s="7" t="s">
        <v>89</v>
      </c>
      <c r="F42" s="7">
        <v>157.8</v>
      </c>
      <c r="G42" s="6">
        <f t="shared" si="0"/>
        <v>31.560000000000002</v>
      </c>
      <c r="H42" s="7">
        <v>80.82</v>
      </c>
      <c r="I42" s="10">
        <f t="shared" si="1"/>
        <v>32.327999999999996</v>
      </c>
      <c r="J42" s="7">
        <f t="shared" si="4"/>
        <v>63.89</v>
      </c>
      <c r="K42" s="7">
        <v>1</v>
      </c>
      <c r="L42" s="7" t="s">
        <v>15</v>
      </c>
    </row>
    <row r="43" spans="1:12" ht="29.25" customHeight="1">
      <c r="A43" s="9">
        <v>41</v>
      </c>
      <c r="B43" s="7">
        <v>22101254004</v>
      </c>
      <c r="C43" s="7">
        <v>2</v>
      </c>
      <c r="D43" s="7" t="s">
        <v>90</v>
      </c>
      <c r="E43" s="7" t="s">
        <v>91</v>
      </c>
      <c r="F43" s="7">
        <v>153.4</v>
      </c>
      <c r="G43" s="6">
        <f t="shared" si="0"/>
        <v>30.680000000000003</v>
      </c>
      <c r="H43" s="7">
        <v>80.3</v>
      </c>
      <c r="I43" s="10">
        <f t="shared" si="1"/>
        <v>32.12</v>
      </c>
      <c r="J43" s="7">
        <f t="shared" si="4"/>
        <v>62.8</v>
      </c>
      <c r="K43" s="7">
        <v>1</v>
      </c>
      <c r="L43" s="7" t="s">
        <v>15</v>
      </c>
    </row>
    <row r="44" spans="1:12" ht="29.25" customHeight="1">
      <c r="A44" s="9">
        <v>42</v>
      </c>
      <c r="B44" s="7">
        <v>22101254004</v>
      </c>
      <c r="C44" s="7">
        <v>2</v>
      </c>
      <c r="D44" s="7" t="s">
        <v>90</v>
      </c>
      <c r="E44" s="7" t="s">
        <v>92</v>
      </c>
      <c r="F44" s="7">
        <v>149.8</v>
      </c>
      <c r="G44" s="6">
        <f t="shared" si="0"/>
        <v>29.960000000000004</v>
      </c>
      <c r="H44" s="7">
        <v>81.7</v>
      </c>
      <c r="I44" s="10">
        <f t="shared" si="1"/>
        <v>32.68</v>
      </c>
      <c r="J44" s="7">
        <f t="shared" si="4"/>
        <v>62.64</v>
      </c>
      <c r="K44" s="7">
        <v>2</v>
      </c>
      <c r="L44" s="7" t="s">
        <v>15</v>
      </c>
    </row>
    <row r="45" spans="1:12" ht="29.25" customHeight="1">
      <c r="A45" s="9">
        <v>43</v>
      </c>
      <c r="B45" s="7">
        <v>22101254005</v>
      </c>
      <c r="C45" s="7">
        <v>1</v>
      </c>
      <c r="D45" s="7" t="s">
        <v>90</v>
      </c>
      <c r="E45" s="7" t="s">
        <v>93</v>
      </c>
      <c r="F45" s="7">
        <v>173</v>
      </c>
      <c r="G45" s="6">
        <f t="shared" si="0"/>
        <v>34.6</v>
      </c>
      <c r="H45" s="7">
        <v>80.79</v>
      </c>
      <c r="I45" s="10">
        <f t="shared" si="1"/>
        <v>32.316</v>
      </c>
      <c r="J45" s="7">
        <f t="shared" si="4"/>
        <v>66.92</v>
      </c>
      <c r="K45" s="7">
        <v>1</v>
      </c>
      <c r="L45" s="7" t="s">
        <v>15</v>
      </c>
    </row>
    <row r="46" spans="1:12" ht="29.25" customHeight="1">
      <c r="A46" s="9">
        <v>44</v>
      </c>
      <c r="B46" s="7">
        <v>22101254006</v>
      </c>
      <c r="C46" s="7">
        <v>1</v>
      </c>
      <c r="D46" s="7" t="s">
        <v>94</v>
      </c>
      <c r="E46" s="7" t="s">
        <v>95</v>
      </c>
      <c r="F46" s="7">
        <v>160.7</v>
      </c>
      <c r="G46" s="6">
        <f t="shared" si="0"/>
        <v>32.14</v>
      </c>
      <c r="H46" s="7">
        <v>75.93</v>
      </c>
      <c r="I46" s="10">
        <f t="shared" si="1"/>
        <v>30.372000000000003</v>
      </c>
      <c r="J46" s="7">
        <f t="shared" si="4"/>
        <v>62.51</v>
      </c>
      <c r="K46" s="7">
        <v>1</v>
      </c>
      <c r="L46" s="7" t="s">
        <v>15</v>
      </c>
    </row>
    <row r="47" spans="1:12" ht="29.25" customHeight="1">
      <c r="A47" s="9">
        <v>45</v>
      </c>
      <c r="B47" s="7">
        <v>22101254007</v>
      </c>
      <c r="C47" s="7">
        <v>1</v>
      </c>
      <c r="D47" s="7" t="s">
        <v>96</v>
      </c>
      <c r="E47" s="7" t="s">
        <v>97</v>
      </c>
      <c r="F47" s="7">
        <v>158.9</v>
      </c>
      <c r="G47" s="6">
        <f t="shared" si="0"/>
        <v>31.78</v>
      </c>
      <c r="H47" s="7">
        <v>74.26</v>
      </c>
      <c r="I47" s="10">
        <f t="shared" si="1"/>
        <v>29.704000000000004</v>
      </c>
      <c r="J47" s="7">
        <f t="shared" si="4"/>
        <v>61.48</v>
      </c>
      <c r="K47" s="7">
        <v>1</v>
      </c>
      <c r="L47" s="7" t="s">
        <v>15</v>
      </c>
    </row>
    <row r="48" spans="1:12" ht="29.25" customHeight="1">
      <c r="A48" s="9">
        <v>46</v>
      </c>
      <c r="B48" s="7">
        <v>22101254008</v>
      </c>
      <c r="C48" s="7">
        <v>1</v>
      </c>
      <c r="D48" s="7" t="s">
        <v>98</v>
      </c>
      <c r="E48" s="7" t="s">
        <v>99</v>
      </c>
      <c r="F48" s="7">
        <v>169.9</v>
      </c>
      <c r="G48" s="6">
        <f t="shared" si="0"/>
        <v>33.980000000000004</v>
      </c>
      <c r="H48" s="7">
        <v>77.79</v>
      </c>
      <c r="I48" s="10">
        <f t="shared" si="1"/>
        <v>31.116000000000003</v>
      </c>
      <c r="J48" s="7">
        <f t="shared" si="4"/>
        <v>65.1</v>
      </c>
      <c r="K48" s="7">
        <v>1</v>
      </c>
      <c r="L48" s="7" t="s">
        <v>15</v>
      </c>
    </row>
    <row r="49" spans="1:12" ht="29.25" customHeight="1">
      <c r="A49" s="9">
        <v>47</v>
      </c>
      <c r="B49" s="7">
        <v>22101254010</v>
      </c>
      <c r="C49" s="7">
        <v>1</v>
      </c>
      <c r="D49" s="7" t="s">
        <v>100</v>
      </c>
      <c r="E49" s="7" t="s">
        <v>101</v>
      </c>
      <c r="F49" s="7">
        <v>123.3</v>
      </c>
      <c r="G49" s="6">
        <f t="shared" si="0"/>
        <v>24.66</v>
      </c>
      <c r="H49" s="7">
        <v>78.84</v>
      </c>
      <c r="I49" s="10">
        <f t="shared" si="1"/>
        <v>31.536</v>
      </c>
      <c r="J49" s="7">
        <f t="shared" si="4"/>
        <v>56.2</v>
      </c>
      <c r="K49" s="7">
        <v>1</v>
      </c>
      <c r="L49" s="7" t="s">
        <v>15</v>
      </c>
    </row>
    <row r="50" spans="1:12" ht="29.25" customHeight="1">
      <c r="A50" s="9">
        <v>48</v>
      </c>
      <c r="B50" s="7">
        <v>22101254011</v>
      </c>
      <c r="C50" s="7">
        <v>1</v>
      </c>
      <c r="D50" s="7" t="s">
        <v>102</v>
      </c>
      <c r="E50" s="7" t="s">
        <v>103</v>
      </c>
      <c r="F50" s="7">
        <v>160.4</v>
      </c>
      <c r="G50" s="6">
        <f t="shared" si="0"/>
        <v>32.080000000000005</v>
      </c>
      <c r="H50" s="7">
        <v>83.85</v>
      </c>
      <c r="I50" s="10">
        <f t="shared" si="1"/>
        <v>33.54</v>
      </c>
      <c r="J50" s="7">
        <f t="shared" si="4"/>
        <v>65.62</v>
      </c>
      <c r="K50" s="7">
        <v>1</v>
      </c>
      <c r="L50" s="7" t="s">
        <v>15</v>
      </c>
    </row>
    <row r="51" spans="1:12" ht="29.25" customHeight="1">
      <c r="A51" s="9">
        <v>49</v>
      </c>
      <c r="B51" s="7">
        <v>22101254012</v>
      </c>
      <c r="C51" s="7">
        <v>1</v>
      </c>
      <c r="D51" s="7" t="s">
        <v>104</v>
      </c>
      <c r="E51" s="7" t="s">
        <v>105</v>
      </c>
      <c r="F51" s="7">
        <v>182.2</v>
      </c>
      <c r="G51" s="6">
        <f t="shared" si="0"/>
        <v>36.44</v>
      </c>
      <c r="H51" s="7">
        <v>79.72</v>
      </c>
      <c r="I51" s="10">
        <f t="shared" si="1"/>
        <v>31.888</v>
      </c>
      <c r="J51" s="7">
        <f t="shared" si="4"/>
        <v>68.33</v>
      </c>
      <c r="K51" s="7">
        <v>1</v>
      </c>
      <c r="L51" s="7" t="s">
        <v>15</v>
      </c>
    </row>
    <row r="52" spans="1:12" ht="29.25" customHeight="1">
      <c r="A52" s="9">
        <v>50</v>
      </c>
      <c r="B52" s="7">
        <v>22101255001</v>
      </c>
      <c r="C52" s="7">
        <v>1</v>
      </c>
      <c r="D52" s="7" t="s">
        <v>106</v>
      </c>
      <c r="E52" s="7" t="s">
        <v>107</v>
      </c>
      <c r="F52" s="7">
        <v>177.7</v>
      </c>
      <c r="G52" s="6">
        <f t="shared" si="0"/>
        <v>35.54</v>
      </c>
      <c r="H52" s="7">
        <v>82.9</v>
      </c>
      <c r="I52" s="10">
        <f t="shared" si="1"/>
        <v>33.160000000000004</v>
      </c>
      <c r="J52" s="7">
        <f t="shared" si="4"/>
        <v>68.7</v>
      </c>
      <c r="K52" s="7">
        <v>1</v>
      </c>
      <c r="L52" s="7" t="s">
        <v>15</v>
      </c>
    </row>
    <row r="53" spans="1:12" ht="29.25" customHeight="1">
      <c r="A53" s="9">
        <v>51</v>
      </c>
      <c r="B53" s="7">
        <v>22101255002</v>
      </c>
      <c r="C53" s="7">
        <v>1</v>
      </c>
      <c r="D53" s="7" t="s">
        <v>108</v>
      </c>
      <c r="E53" s="7" t="s">
        <v>109</v>
      </c>
      <c r="F53" s="7">
        <v>164.3</v>
      </c>
      <c r="G53" s="6">
        <f t="shared" si="0"/>
        <v>32.86000000000001</v>
      </c>
      <c r="H53" s="7">
        <v>81.01</v>
      </c>
      <c r="I53" s="10">
        <f t="shared" si="1"/>
        <v>32.404</v>
      </c>
      <c r="J53" s="7">
        <f t="shared" si="4"/>
        <v>65.26</v>
      </c>
      <c r="K53" s="7">
        <v>1</v>
      </c>
      <c r="L53" s="7" t="s">
        <v>15</v>
      </c>
    </row>
    <row r="54" spans="1:12" ht="29.25" customHeight="1">
      <c r="A54" s="9">
        <v>52</v>
      </c>
      <c r="B54" s="7">
        <v>22101255004</v>
      </c>
      <c r="C54" s="7">
        <v>1</v>
      </c>
      <c r="D54" s="7" t="s">
        <v>110</v>
      </c>
      <c r="E54" s="7" t="s">
        <v>111</v>
      </c>
      <c r="F54" s="7">
        <v>169.4</v>
      </c>
      <c r="G54" s="6">
        <f t="shared" si="0"/>
        <v>33.88</v>
      </c>
      <c r="H54" s="7">
        <v>78.46</v>
      </c>
      <c r="I54" s="10">
        <f t="shared" si="1"/>
        <v>31.384</v>
      </c>
      <c r="J54" s="7">
        <f t="shared" si="4"/>
        <v>65.26</v>
      </c>
      <c r="K54" s="7">
        <v>1</v>
      </c>
      <c r="L54" s="7" t="s">
        <v>15</v>
      </c>
    </row>
    <row r="55" spans="1:12" ht="29.25" customHeight="1">
      <c r="A55" s="9">
        <v>53</v>
      </c>
      <c r="B55" s="7">
        <v>22101255006</v>
      </c>
      <c r="C55" s="7">
        <v>1</v>
      </c>
      <c r="D55" s="7" t="s">
        <v>112</v>
      </c>
      <c r="E55" s="7" t="s">
        <v>113</v>
      </c>
      <c r="F55" s="7">
        <v>167.6</v>
      </c>
      <c r="G55" s="6">
        <f t="shared" si="0"/>
        <v>33.52</v>
      </c>
      <c r="H55" s="7">
        <v>79.33</v>
      </c>
      <c r="I55" s="10">
        <f t="shared" si="1"/>
        <v>31.732</v>
      </c>
      <c r="J55" s="7">
        <f t="shared" si="4"/>
        <v>65.25</v>
      </c>
      <c r="K55" s="7">
        <v>1</v>
      </c>
      <c r="L55" s="7" t="s">
        <v>15</v>
      </c>
    </row>
    <row r="56" spans="1:12" ht="29.25" customHeight="1">
      <c r="A56" s="9">
        <v>54</v>
      </c>
      <c r="B56" s="7">
        <v>22101255007</v>
      </c>
      <c r="C56" s="7">
        <v>1</v>
      </c>
      <c r="D56" s="7" t="s">
        <v>114</v>
      </c>
      <c r="E56" s="7" t="s">
        <v>115</v>
      </c>
      <c r="F56" s="7">
        <v>162.7</v>
      </c>
      <c r="G56" s="6">
        <f t="shared" si="0"/>
        <v>32.54</v>
      </c>
      <c r="H56" s="7">
        <v>76.32</v>
      </c>
      <c r="I56" s="10">
        <f t="shared" si="1"/>
        <v>30.528</v>
      </c>
      <c r="J56" s="7">
        <f t="shared" si="4"/>
        <v>63.07</v>
      </c>
      <c r="K56" s="7">
        <v>1</v>
      </c>
      <c r="L56" s="7" t="s">
        <v>15</v>
      </c>
    </row>
    <row r="57" spans="1:12" ht="29.25" customHeight="1">
      <c r="A57" s="9">
        <v>55</v>
      </c>
      <c r="B57" s="7">
        <v>22101255008</v>
      </c>
      <c r="C57" s="7">
        <v>1</v>
      </c>
      <c r="D57" s="7" t="s">
        <v>116</v>
      </c>
      <c r="E57" s="7" t="s">
        <v>117</v>
      </c>
      <c r="F57" s="7">
        <v>171</v>
      </c>
      <c r="G57" s="6">
        <f t="shared" si="0"/>
        <v>34.2</v>
      </c>
      <c r="H57" s="7">
        <v>82.44</v>
      </c>
      <c r="I57" s="10">
        <f t="shared" si="1"/>
        <v>32.976</v>
      </c>
      <c r="J57" s="7">
        <f t="shared" si="4"/>
        <v>67.18</v>
      </c>
      <c r="K57" s="7">
        <v>1</v>
      </c>
      <c r="L57" s="7" t="s">
        <v>15</v>
      </c>
    </row>
    <row r="58" spans="1:12" ht="29.25" customHeight="1">
      <c r="A58" s="9">
        <v>56</v>
      </c>
      <c r="B58" s="7">
        <v>22101255009</v>
      </c>
      <c r="C58" s="7">
        <v>1</v>
      </c>
      <c r="D58" s="7" t="s">
        <v>118</v>
      </c>
      <c r="E58" s="7" t="s">
        <v>119</v>
      </c>
      <c r="F58" s="7">
        <v>175.9</v>
      </c>
      <c r="G58" s="6">
        <f t="shared" si="0"/>
        <v>35.18</v>
      </c>
      <c r="H58" s="7">
        <v>82.77</v>
      </c>
      <c r="I58" s="10">
        <f t="shared" si="1"/>
        <v>33.108</v>
      </c>
      <c r="J58" s="7">
        <f t="shared" si="4"/>
        <v>68.29</v>
      </c>
      <c r="K58" s="7">
        <v>1</v>
      </c>
      <c r="L58" s="7" t="s">
        <v>15</v>
      </c>
    </row>
    <row r="59" spans="1:12" ht="29.25" customHeight="1">
      <c r="A59" s="9">
        <v>57</v>
      </c>
      <c r="B59" s="7">
        <v>22101255010</v>
      </c>
      <c r="C59" s="7">
        <v>1</v>
      </c>
      <c r="D59" s="7" t="s">
        <v>120</v>
      </c>
      <c r="E59" s="7" t="s">
        <v>121</v>
      </c>
      <c r="F59" s="7">
        <v>193</v>
      </c>
      <c r="G59" s="6">
        <f t="shared" si="0"/>
        <v>38.6</v>
      </c>
      <c r="H59" s="7">
        <v>83.42</v>
      </c>
      <c r="I59" s="10">
        <f t="shared" si="1"/>
        <v>33.368</v>
      </c>
      <c r="J59" s="7">
        <f t="shared" si="4"/>
        <v>71.97</v>
      </c>
      <c r="K59" s="7">
        <v>1</v>
      </c>
      <c r="L59" s="7" t="s">
        <v>15</v>
      </c>
    </row>
    <row r="60" spans="1:12" ht="29.25" customHeight="1">
      <c r="A60" s="9">
        <v>58</v>
      </c>
      <c r="B60" s="7">
        <v>22101255011</v>
      </c>
      <c r="C60" s="7">
        <v>1</v>
      </c>
      <c r="D60" s="7" t="s">
        <v>122</v>
      </c>
      <c r="E60" s="7" t="s">
        <v>123</v>
      </c>
      <c r="F60" s="7">
        <v>175.9</v>
      </c>
      <c r="G60" s="6">
        <f t="shared" si="0"/>
        <v>35.18</v>
      </c>
      <c r="H60" s="7">
        <v>80.96</v>
      </c>
      <c r="I60" s="10">
        <f t="shared" si="1"/>
        <v>32.384</v>
      </c>
      <c r="J60" s="7">
        <f t="shared" si="4"/>
        <v>67.56</v>
      </c>
      <c r="K60" s="7">
        <v>1</v>
      </c>
      <c r="L60" s="7" t="s">
        <v>15</v>
      </c>
    </row>
    <row r="61" spans="1:12" ht="29.25" customHeight="1">
      <c r="A61" s="9">
        <v>59</v>
      </c>
      <c r="B61" s="7">
        <v>22101051001</v>
      </c>
      <c r="C61" s="7">
        <v>1</v>
      </c>
      <c r="D61" s="7" t="s">
        <v>124</v>
      </c>
      <c r="E61" s="7" t="s">
        <v>125</v>
      </c>
      <c r="F61" s="7">
        <v>160.7</v>
      </c>
      <c r="G61" s="8">
        <f t="shared" si="0"/>
        <v>32.14</v>
      </c>
      <c r="H61" s="6">
        <v>79.96</v>
      </c>
      <c r="I61" s="10">
        <f t="shared" si="1"/>
        <v>31.983999999999998</v>
      </c>
      <c r="J61" s="10">
        <f aca="true" t="shared" si="5" ref="J61:J108">G61+I61</f>
        <v>64.124</v>
      </c>
      <c r="K61" s="6">
        <v>1</v>
      </c>
      <c r="L61" s="6" t="s">
        <v>15</v>
      </c>
    </row>
    <row r="62" spans="1:12" ht="29.25" customHeight="1">
      <c r="A62" s="9">
        <v>60</v>
      </c>
      <c r="B62" s="7">
        <v>22101051002</v>
      </c>
      <c r="C62" s="7">
        <v>2</v>
      </c>
      <c r="D62" s="7" t="s">
        <v>126</v>
      </c>
      <c r="E62" s="7" t="s">
        <v>127</v>
      </c>
      <c r="F62" s="7">
        <v>192.8</v>
      </c>
      <c r="G62" s="8">
        <f t="shared" si="0"/>
        <v>38.56</v>
      </c>
      <c r="H62" s="6">
        <v>81.12</v>
      </c>
      <c r="I62" s="10">
        <f t="shared" si="1"/>
        <v>32.448</v>
      </c>
      <c r="J62" s="10">
        <f t="shared" si="5"/>
        <v>71.00800000000001</v>
      </c>
      <c r="K62" s="6">
        <v>1</v>
      </c>
      <c r="L62" s="6" t="s">
        <v>15</v>
      </c>
    </row>
    <row r="63" spans="1:12" ht="29.25" customHeight="1">
      <c r="A63" s="9">
        <v>61</v>
      </c>
      <c r="B63" s="7">
        <v>22101051002</v>
      </c>
      <c r="C63" s="7">
        <v>2</v>
      </c>
      <c r="D63" s="7" t="s">
        <v>126</v>
      </c>
      <c r="E63" s="7" t="s">
        <v>128</v>
      </c>
      <c r="F63" s="7">
        <v>183.1</v>
      </c>
      <c r="G63" s="8">
        <f t="shared" si="0"/>
        <v>36.62</v>
      </c>
      <c r="H63" s="6">
        <v>78.51</v>
      </c>
      <c r="I63" s="10">
        <f t="shared" si="1"/>
        <v>31.404000000000003</v>
      </c>
      <c r="J63" s="10">
        <f t="shared" si="5"/>
        <v>68.024</v>
      </c>
      <c r="K63" s="6">
        <v>2</v>
      </c>
      <c r="L63" s="6" t="s">
        <v>15</v>
      </c>
    </row>
    <row r="64" spans="1:12" ht="29.25" customHeight="1">
      <c r="A64" s="9">
        <v>62</v>
      </c>
      <c r="B64" s="7">
        <v>22101051003</v>
      </c>
      <c r="C64" s="7">
        <v>1</v>
      </c>
      <c r="D64" s="7" t="s">
        <v>129</v>
      </c>
      <c r="E64" s="7" t="s">
        <v>130</v>
      </c>
      <c r="F64" s="7">
        <v>171.1</v>
      </c>
      <c r="G64" s="8">
        <f t="shared" si="0"/>
        <v>34.22</v>
      </c>
      <c r="H64" s="10">
        <v>79.1</v>
      </c>
      <c r="I64" s="10">
        <f t="shared" si="1"/>
        <v>31.64</v>
      </c>
      <c r="J64" s="10">
        <f t="shared" si="5"/>
        <v>65.86</v>
      </c>
      <c r="K64" s="6">
        <v>1</v>
      </c>
      <c r="L64" s="6" t="s">
        <v>15</v>
      </c>
    </row>
    <row r="65" spans="1:12" ht="29.25" customHeight="1">
      <c r="A65" s="9">
        <v>63</v>
      </c>
      <c r="B65" s="7">
        <v>22101052001</v>
      </c>
      <c r="C65" s="7">
        <v>1</v>
      </c>
      <c r="D65" s="7" t="s">
        <v>131</v>
      </c>
      <c r="E65" s="7" t="s">
        <v>132</v>
      </c>
      <c r="F65" s="7">
        <v>169.5</v>
      </c>
      <c r="G65" s="8">
        <f t="shared" si="0"/>
        <v>33.9</v>
      </c>
      <c r="H65" s="6">
        <v>80.33</v>
      </c>
      <c r="I65" s="10">
        <f t="shared" si="1"/>
        <v>32.132</v>
      </c>
      <c r="J65" s="10">
        <f t="shared" si="5"/>
        <v>66.032</v>
      </c>
      <c r="K65" s="6">
        <v>1</v>
      </c>
      <c r="L65" s="6" t="s">
        <v>15</v>
      </c>
    </row>
    <row r="66" spans="1:12" ht="29.25" customHeight="1">
      <c r="A66" s="9">
        <v>64</v>
      </c>
      <c r="B66" s="7">
        <v>22101052003</v>
      </c>
      <c r="C66" s="7">
        <v>1</v>
      </c>
      <c r="D66" s="7" t="s">
        <v>133</v>
      </c>
      <c r="E66" s="7" t="s">
        <v>134</v>
      </c>
      <c r="F66" s="7">
        <v>184.2</v>
      </c>
      <c r="G66" s="8">
        <f t="shared" si="0"/>
        <v>36.839999999999996</v>
      </c>
      <c r="H66" s="6">
        <v>82.41</v>
      </c>
      <c r="I66" s="10">
        <f t="shared" si="1"/>
        <v>32.964</v>
      </c>
      <c r="J66" s="10">
        <f t="shared" si="5"/>
        <v>69.804</v>
      </c>
      <c r="K66" s="6">
        <v>1</v>
      </c>
      <c r="L66" s="6" t="s">
        <v>15</v>
      </c>
    </row>
    <row r="67" spans="1:12" ht="29.25" customHeight="1">
      <c r="A67" s="9">
        <v>65</v>
      </c>
      <c r="B67" s="7">
        <v>22101052004</v>
      </c>
      <c r="C67" s="7">
        <v>1</v>
      </c>
      <c r="D67" s="7" t="s">
        <v>135</v>
      </c>
      <c r="E67" s="7" t="s">
        <v>136</v>
      </c>
      <c r="F67" s="7">
        <v>177.1</v>
      </c>
      <c r="G67" s="8">
        <f aca="true" t="shared" si="6" ref="G67:G108">F67*0.2</f>
        <v>35.42</v>
      </c>
      <c r="H67" s="6">
        <v>78.87</v>
      </c>
      <c r="I67" s="10">
        <f aca="true" t="shared" si="7" ref="I67:I108">H67*0.4</f>
        <v>31.548000000000002</v>
      </c>
      <c r="J67" s="10">
        <f t="shared" si="5"/>
        <v>66.968</v>
      </c>
      <c r="K67" s="6">
        <v>1</v>
      </c>
      <c r="L67" s="6" t="s">
        <v>15</v>
      </c>
    </row>
    <row r="68" spans="1:12" ht="29.25" customHeight="1">
      <c r="A68" s="9">
        <v>66</v>
      </c>
      <c r="B68" s="7">
        <v>22101052008</v>
      </c>
      <c r="C68" s="7">
        <v>1</v>
      </c>
      <c r="D68" s="7" t="s">
        <v>137</v>
      </c>
      <c r="E68" s="7" t="s">
        <v>138</v>
      </c>
      <c r="F68" s="7">
        <v>164.7</v>
      </c>
      <c r="G68" s="8">
        <f t="shared" si="6"/>
        <v>32.94</v>
      </c>
      <c r="H68" s="6">
        <v>81.43</v>
      </c>
      <c r="I68" s="10">
        <f t="shared" si="7"/>
        <v>32.572</v>
      </c>
      <c r="J68" s="10">
        <f t="shared" si="5"/>
        <v>65.512</v>
      </c>
      <c r="K68" s="6">
        <v>1</v>
      </c>
      <c r="L68" s="6" t="s">
        <v>15</v>
      </c>
    </row>
    <row r="69" spans="1:12" ht="29.25" customHeight="1">
      <c r="A69" s="9">
        <v>67</v>
      </c>
      <c r="B69" s="7">
        <v>22101052011</v>
      </c>
      <c r="C69" s="7">
        <v>2</v>
      </c>
      <c r="D69" s="7" t="s">
        <v>139</v>
      </c>
      <c r="E69" s="7" t="s">
        <v>140</v>
      </c>
      <c r="F69" s="7">
        <v>181.2</v>
      </c>
      <c r="G69" s="8">
        <f t="shared" si="6"/>
        <v>36.24</v>
      </c>
      <c r="H69" s="6">
        <v>78.87</v>
      </c>
      <c r="I69" s="10">
        <f t="shared" si="7"/>
        <v>31.548000000000002</v>
      </c>
      <c r="J69" s="10">
        <f t="shared" si="5"/>
        <v>67.78800000000001</v>
      </c>
      <c r="K69" s="7">
        <v>1</v>
      </c>
      <c r="L69" s="6" t="s">
        <v>15</v>
      </c>
    </row>
    <row r="70" spans="1:12" ht="29.25" customHeight="1">
      <c r="A70" s="9">
        <v>68</v>
      </c>
      <c r="B70" s="7">
        <v>22101052011</v>
      </c>
      <c r="C70" s="7">
        <v>2</v>
      </c>
      <c r="D70" s="7" t="s">
        <v>139</v>
      </c>
      <c r="E70" s="7" t="s">
        <v>141</v>
      </c>
      <c r="F70" s="7">
        <v>172.3</v>
      </c>
      <c r="G70" s="8">
        <f t="shared" si="6"/>
        <v>34.46</v>
      </c>
      <c r="H70" s="6">
        <v>80.36</v>
      </c>
      <c r="I70" s="10">
        <f t="shared" si="7"/>
        <v>32.144</v>
      </c>
      <c r="J70" s="10">
        <f t="shared" si="5"/>
        <v>66.604</v>
      </c>
      <c r="K70" s="7">
        <v>2</v>
      </c>
      <c r="L70" s="6" t="s">
        <v>15</v>
      </c>
    </row>
    <row r="71" spans="1:12" ht="29.25" customHeight="1">
      <c r="A71" s="9">
        <v>69</v>
      </c>
      <c r="B71" s="7">
        <v>22101052013</v>
      </c>
      <c r="C71" s="7">
        <v>1</v>
      </c>
      <c r="D71" s="7" t="s">
        <v>142</v>
      </c>
      <c r="E71" s="7" t="s">
        <v>143</v>
      </c>
      <c r="F71" s="7">
        <v>162.1</v>
      </c>
      <c r="G71" s="8">
        <f t="shared" si="6"/>
        <v>32.42</v>
      </c>
      <c r="H71" s="6">
        <v>77.54</v>
      </c>
      <c r="I71" s="10">
        <f t="shared" si="7"/>
        <v>31.016000000000005</v>
      </c>
      <c r="J71" s="10">
        <f t="shared" si="5"/>
        <v>63.43600000000001</v>
      </c>
      <c r="K71" s="6">
        <v>1</v>
      </c>
      <c r="L71" s="6" t="s">
        <v>15</v>
      </c>
    </row>
    <row r="72" spans="1:12" ht="29.25" customHeight="1">
      <c r="A72" s="9">
        <v>70</v>
      </c>
      <c r="B72" s="7">
        <v>22101052014</v>
      </c>
      <c r="C72" s="7">
        <v>1</v>
      </c>
      <c r="D72" s="7" t="s">
        <v>144</v>
      </c>
      <c r="E72" s="7" t="s">
        <v>145</v>
      </c>
      <c r="F72" s="7">
        <v>197.9</v>
      </c>
      <c r="G72" s="8">
        <f t="shared" si="6"/>
        <v>39.580000000000005</v>
      </c>
      <c r="H72" s="6">
        <v>83.69</v>
      </c>
      <c r="I72" s="10">
        <f t="shared" si="7"/>
        <v>33.476</v>
      </c>
      <c r="J72" s="10">
        <f t="shared" si="5"/>
        <v>73.05600000000001</v>
      </c>
      <c r="K72" s="7">
        <v>1</v>
      </c>
      <c r="L72" s="6" t="s">
        <v>15</v>
      </c>
    </row>
    <row r="73" spans="1:12" ht="29.25" customHeight="1">
      <c r="A73" s="9">
        <v>71</v>
      </c>
      <c r="B73" s="7">
        <v>22101052015</v>
      </c>
      <c r="C73" s="7">
        <v>1</v>
      </c>
      <c r="D73" s="7" t="s">
        <v>146</v>
      </c>
      <c r="E73" s="7" t="s">
        <v>147</v>
      </c>
      <c r="F73" s="7">
        <v>179.6</v>
      </c>
      <c r="G73" s="8">
        <f t="shared" si="6"/>
        <v>35.92</v>
      </c>
      <c r="H73" s="6">
        <v>82.55</v>
      </c>
      <c r="I73" s="10">
        <f t="shared" si="7"/>
        <v>33.02</v>
      </c>
      <c r="J73" s="10">
        <f t="shared" si="5"/>
        <v>68.94</v>
      </c>
      <c r="K73" s="7">
        <v>1</v>
      </c>
      <c r="L73" s="6" t="s">
        <v>15</v>
      </c>
    </row>
    <row r="74" spans="1:12" ht="29.25" customHeight="1">
      <c r="A74" s="9">
        <v>72</v>
      </c>
      <c r="B74" s="7">
        <v>22101053001</v>
      </c>
      <c r="C74" s="7">
        <v>1</v>
      </c>
      <c r="D74" s="7" t="s">
        <v>148</v>
      </c>
      <c r="E74" s="7" t="s">
        <v>149</v>
      </c>
      <c r="F74" s="7">
        <v>217.1</v>
      </c>
      <c r="G74" s="8">
        <f t="shared" si="6"/>
        <v>43.42</v>
      </c>
      <c r="H74" s="6">
        <v>82.2</v>
      </c>
      <c r="I74" s="10">
        <f t="shared" si="7"/>
        <v>32.88</v>
      </c>
      <c r="J74" s="10">
        <f t="shared" si="5"/>
        <v>76.30000000000001</v>
      </c>
      <c r="K74" s="6">
        <v>1</v>
      </c>
      <c r="L74" s="6" t="s">
        <v>15</v>
      </c>
    </row>
    <row r="75" spans="1:12" ht="29.25" customHeight="1">
      <c r="A75" s="9">
        <v>73</v>
      </c>
      <c r="B75" s="7">
        <v>22101053002</v>
      </c>
      <c r="C75" s="7">
        <v>1</v>
      </c>
      <c r="D75" s="7" t="s">
        <v>150</v>
      </c>
      <c r="E75" s="7" t="s">
        <v>151</v>
      </c>
      <c r="F75" s="7">
        <v>143.1</v>
      </c>
      <c r="G75" s="8">
        <f t="shared" si="6"/>
        <v>28.62</v>
      </c>
      <c r="H75" s="6">
        <v>80.43</v>
      </c>
      <c r="I75" s="10">
        <f t="shared" si="7"/>
        <v>32.172000000000004</v>
      </c>
      <c r="J75" s="10">
        <f t="shared" si="5"/>
        <v>60.792</v>
      </c>
      <c r="K75" s="6">
        <v>1</v>
      </c>
      <c r="L75" s="6" t="s">
        <v>15</v>
      </c>
    </row>
    <row r="76" spans="1:12" ht="29.25" customHeight="1">
      <c r="A76" s="9">
        <v>74</v>
      </c>
      <c r="B76" s="7">
        <v>22101053003</v>
      </c>
      <c r="C76" s="7">
        <v>2</v>
      </c>
      <c r="D76" s="7" t="s">
        <v>152</v>
      </c>
      <c r="E76" s="7" t="s">
        <v>153</v>
      </c>
      <c r="F76" s="7">
        <v>179.9</v>
      </c>
      <c r="G76" s="8">
        <f t="shared" si="6"/>
        <v>35.980000000000004</v>
      </c>
      <c r="H76" s="6">
        <v>82.05</v>
      </c>
      <c r="I76" s="10">
        <f t="shared" si="7"/>
        <v>32.82</v>
      </c>
      <c r="J76" s="10">
        <f t="shared" si="5"/>
        <v>68.80000000000001</v>
      </c>
      <c r="K76" s="7">
        <v>1</v>
      </c>
      <c r="L76" s="6" t="s">
        <v>15</v>
      </c>
    </row>
    <row r="77" spans="1:12" ht="29.25" customHeight="1">
      <c r="A77" s="9">
        <v>75</v>
      </c>
      <c r="B77" s="7">
        <v>22101053003</v>
      </c>
      <c r="C77" s="7">
        <v>2</v>
      </c>
      <c r="D77" s="7" t="s">
        <v>152</v>
      </c>
      <c r="E77" s="7" t="s">
        <v>154</v>
      </c>
      <c r="F77" s="7">
        <v>172.1</v>
      </c>
      <c r="G77" s="8">
        <f t="shared" si="6"/>
        <v>34.42</v>
      </c>
      <c r="H77" s="10">
        <v>81.7</v>
      </c>
      <c r="I77" s="10">
        <f t="shared" si="7"/>
        <v>32.68</v>
      </c>
      <c r="J77" s="10">
        <f t="shared" si="5"/>
        <v>67.1</v>
      </c>
      <c r="K77" s="7">
        <v>2</v>
      </c>
      <c r="L77" s="6" t="s">
        <v>15</v>
      </c>
    </row>
    <row r="78" spans="1:12" ht="29.25" customHeight="1">
      <c r="A78" s="9">
        <v>76</v>
      </c>
      <c r="B78" s="7">
        <v>22101054001</v>
      </c>
      <c r="C78" s="7">
        <v>2</v>
      </c>
      <c r="D78" s="7" t="s">
        <v>155</v>
      </c>
      <c r="E78" s="7" t="s">
        <v>156</v>
      </c>
      <c r="F78" s="7">
        <v>190.7</v>
      </c>
      <c r="G78" s="8">
        <f t="shared" si="6"/>
        <v>38.14</v>
      </c>
      <c r="H78" s="10">
        <v>80.3</v>
      </c>
      <c r="I78" s="10">
        <f t="shared" si="7"/>
        <v>32.12</v>
      </c>
      <c r="J78" s="10">
        <f t="shared" si="5"/>
        <v>70.25999999999999</v>
      </c>
      <c r="K78" s="6">
        <v>1</v>
      </c>
      <c r="L78" s="6" t="s">
        <v>15</v>
      </c>
    </row>
    <row r="79" spans="1:12" ht="29.25" customHeight="1">
      <c r="A79" s="9">
        <v>77</v>
      </c>
      <c r="B79" s="7">
        <v>22101054001</v>
      </c>
      <c r="C79" s="7">
        <v>2</v>
      </c>
      <c r="D79" s="7" t="s">
        <v>155</v>
      </c>
      <c r="E79" s="7" t="s">
        <v>157</v>
      </c>
      <c r="F79" s="7">
        <v>179.1</v>
      </c>
      <c r="G79" s="8">
        <f t="shared" si="6"/>
        <v>35.82</v>
      </c>
      <c r="H79" s="6">
        <v>80.49</v>
      </c>
      <c r="I79" s="10">
        <f t="shared" si="7"/>
        <v>32.196</v>
      </c>
      <c r="J79" s="10">
        <f t="shared" si="5"/>
        <v>68.01599999999999</v>
      </c>
      <c r="K79" s="6">
        <v>2</v>
      </c>
      <c r="L79" s="6" t="s">
        <v>15</v>
      </c>
    </row>
    <row r="80" spans="1:12" ht="29.25" customHeight="1">
      <c r="A80" s="9">
        <v>78</v>
      </c>
      <c r="B80" s="7">
        <v>22101054002</v>
      </c>
      <c r="C80" s="7">
        <v>6</v>
      </c>
      <c r="D80" s="7" t="s">
        <v>155</v>
      </c>
      <c r="E80" s="7" t="s">
        <v>158</v>
      </c>
      <c r="F80" s="7">
        <v>177.8</v>
      </c>
      <c r="G80" s="8">
        <f t="shared" si="6"/>
        <v>35.56</v>
      </c>
      <c r="H80" s="6">
        <v>80.47</v>
      </c>
      <c r="I80" s="10">
        <f t="shared" si="7"/>
        <v>32.188</v>
      </c>
      <c r="J80" s="10">
        <f t="shared" si="5"/>
        <v>67.748</v>
      </c>
      <c r="K80" s="6">
        <v>1</v>
      </c>
      <c r="L80" s="6" t="s">
        <v>15</v>
      </c>
    </row>
    <row r="81" spans="1:12" ht="29.25" customHeight="1">
      <c r="A81" s="9">
        <v>79</v>
      </c>
      <c r="B81" s="7">
        <v>22101054002</v>
      </c>
      <c r="C81" s="7">
        <v>6</v>
      </c>
      <c r="D81" s="7" t="s">
        <v>155</v>
      </c>
      <c r="E81" s="7" t="s">
        <v>159</v>
      </c>
      <c r="F81" s="7">
        <v>173.6</v>
      </c>
      <c r="G81" s="8">
        <f t="shared" si="6"/>
        <v>34.72</v>
      </c>
      <c r="H81" s="6">
        <v>80.25</v>
      </c>
      <c r="I81" s="10">
        <f t="shared" si="7"/>
        <v>32.1</v>
      </c>
      <c r="J81" s="10">
        <f t="shared" si="5"/>
        <v>66.82</v>
      </c>
      <c r="K81" s="6">
        <v>2</v>
      </c>
      <c r="L81" s="6" t="s">
        <v>15</v>
      </c>
    </row>
    <row r="82" spans="1:12" ht="29.25" customHeight="1">
      <c r="A82" s="9">
        <v>80</v>
      </c>
      <c r="B82" s="7">
        <v>22101054002</v>
      </c>
      <c r="C82" s="7">
        <v>6</v>
      </c>
      <c r="D82" s="7" t="s">
        <v>155</v>
      </c>
      <c r="E82" s="7" t="s">
        <v>160</v>
      </c>
      <c r="F82" s="7">
        <v>171.4</v>
      </c>
      <c r="G82" s="8">
        <f t="shared" si="6"/>
        <v>34.28</v>
      </c>
      <c r="H82" s="6">
        <v>78.29</v>
      </c>
      <c r="I82" s="10">
        <f t="shared" si="7"/>
        <v>31.316000000000003</v>
      </c>
      <c r="J82" s="10">
        <f t="shared" si="5"/>
        <v>65.596</v>
      </c>
      <c r="K82" s="6">
        <v>3</v>
      </c>
      <c r="L82" s="6" t="s">
        <v>15</v>
      </c>
    </row>
    <row r="83" spans="1:12" ht="29.25" customHeight="1">
      <c r="A83" s="9">
        <v>81</v>
      </c>
      <c r="B83" s="7">
        <v>22101054002</v>
      </c>
      <c r="C83" s="7">
        <v>6</v>
      </c>
      <c r="D83" s="7" t="s">
        <v>155</v>
      </c>
      <c r="E83" s="7" t="s">
        <v>161</v>
      </c>
      <c r="F83" s="7">
        <v>165.5</v>
      </c>
      <c r="G83" s="8">
        <f t="shared" si="6"/>
        <v>33.1</v>
      </c>
      <c r="H83" s="6">
        <v>79.8</v>
      </c>
      <c r="I83" s="10">
        <f t="shared" si="7"/>
        <v>31.92</v>
      </c>
      <c r="J83" s="10">
        <f t="shared" si="5"/>
        <v>65.02000000000001</v>
      </c>
      <c r="K83" s="6">
        <v>4</v>
      </c>
      <c r="L83" s="6" t="s">
        <v>15</v>
      </c>
    </row>
    <row r="84" spans="1:12" ht="29.25" customHeight="1">
      <c r="A84" s="9">
        <v>82</v>
      </c>
      <c r="B84" s="7">
        <v>22101054002</v>
      </c>
      <c r="C84" s="7">
        <v>6</v>
      </c>
      <c r="D84" s="7" t="s">
        <v>155</v>
      </c>
      <c r="E84" s="7" t="s">
        <v>162</v>
      </c>
      <c r="F84" s="7">
        <v>167.8</v>
      </c>
      <c r="G84" s="8">
        <f t="shared" si="6"/>
        <v>33.56</v>
      </c>
      <c r="H84" s="6">
        <v>76.76</v>
      </c>
      <c r="I84" s="10">
        <f t="shared" si="7"/>
        <v>30.704000000000004</v>
      </c>
      <c r="J84" s="10">
        <f t="shared" si="5"/>
        <v>64.26400000000001</v>
      </c>
      <c r="K84" s="6">
        <v>5</v>
      </c>
      <c r="L84" s="6" t="s">
        <v>15</v>
      </c>
    </row>
    <row r="85" spans="1:12" ht="29.25" customHeight="1">
      <c r="A85" s="9">
        <v>83</v>
      </c>
      <c r="B85" s="7">
        <v>22101054002</v>
      </c>
      <c r="C85" s="7">
        <v>6</v>
      </c>
      <c r="D85" s="7" t="s">
        <v>155</v>
      </c>
      <c r="E85" s="7" t="s">
        <v>163</v>
      </c>
      <c r="F85" s="7">
        <v>151.4</v>
      </c>
      <c r="G85" s="8">
        <f t="shared" si="6"/>
        <v>30.28</v>
      </c>
      <c r="H85" s="6">
        <v>78.63</v>
      </c>
      <c r="I85" s="10">
        <f t="shared" si="7"/>
        <v>31.451999999999998</v>
      </c>
      <c r="J85" s="10">
        <f t="shared" si="5"/>
        <v>61.732</v>
      </c>
      <c r="K85" s="6">
        <v>6</v>
      </c>
      <c r="L85" s="6" t="s">
        <v>15</v>
      </c>
    </row>
    <row r="86" spans="1:12" ht="29.25" customHeight="1">
      <c r="A86" s="9">
        <v>84</v>
      </c>
      <c r="B86" s="7">
        <v>22101054003</v>
      </c>
      <c r="C86" s="7">
        <v>5</v>
      </c>
      <c r="D86" s="7" t="s">
        <v>164</v>
      </c>
      <c r="E86" s="7" t="s">
        <v>165</v>
      </c>
      <c r="F86" s="7">
        <v>162.6</v>
      </c>
      <c r="G86" s="8">
        <f t="shared" si="6"/>
        <v>32.52</v>
      </c>
      <c r="H86" s="6">
        <v>82.31</v>
      </c>
      <c r="I86" s="10">
        <f t="shared" si="7"/>
        <v>32.924</v>
      </c>
      <c r="J86" s="10">
        <f t="shared" si="5"/>
        <v>65.444</v>
      </c>
      <c r="K86" s="6">
        <v>1</v>
      </c>
      <c r="L86" s="6" t="s">
        <v>15</v>
      </c>
    </row>
    <row r="87" spans="1:12" ht="29.25" customHeight="1">
      <c r="A87" s="9">
        <v>85</v>
      </c>
      <c r="B87" s="7">
        <v>22101054003</v>
      </c>
      <c r="C87" s="7">
        <v>5</v>
      </c>
      <c r="D87" s="7" t="s">
        <v>164</v>
      </c>
      <c r="E87" s="7" t="s">
        <v>166</v>
      </c>
      <c r="F87" s="7">
        <v>147</v>
      </c>
      <c r="G87" s="8">
        <f t="shared" si="6"/>
        <v>29.400000000000002</v>
      </c>
      <c r="H87" s="6">
        <v>82.7</v>
      </c>
      <c r="I87" s="10">
        <f t="shared" si="7"/>
        <v>33.080000000000005</v>
      </c>
      <c r="J87" s="10">
        <f t="shared" si="5"/>
        <v>62.480000000000004</v>
      </c>
      <c r="K87" s="6">
        <v>2</v>
      </c>
      <c r="L87" s="6" t="s">
        <v>15</v>
      </c>
    </row>
    <row r="88" spans="1:12" ht="29.25" customHeight="1">
      <c r="A88" s="9">
        <v>86</v>
      </c>
      <c r="B88" s="7">
        <v>22101054003</v>
      </c>
      <c r="C88" s="7">
        <v>5</v>
      </c>
      <c r="D88" s="7" t="s">
        <v>164</v>
      </c>
      <c r="E88" s="7" t="s">
        <v>167</v>
      </c>
      <c r="F88" s="7">
        <v>146.8</v>
      </c>
      <c r="G88" s="8">
        <f t="shared" si="6"/>
        <v>29.360000000000003</v>
      </c>
      <c r="H88" s="6">
        <v>82.48</v>
      </c>
      <c r="I88" s="10">
        <f t="shared" si="7"/>
        <v>32.992000000000004</v>
      </c>
      <c r="J88" s="10">
        <f t="shared" si="5"/>
        <v>62.352000000000004</v>
      </c>
      <c r="K88" s="6">
        <v>3</v>
      </c>
      <c r="L88" s="6" t="s">
        <v>15</v>
      </c>
    </row>
    <row r="89" spans="1:12" ht="29.25" customHeight="1">
      <c r="A89" s="9">
        <v>87</v>
      </c>
      <c r="B89" s="7">
        <v>22101054003</v>
      </c>
      <c r="C89" s="7">
        <v>5</v>
      </c>
      <c r="D89" s="7" t="s">
        <v>164</v>
      </c>
      <c r="E89" s="7" t="s">
        <v>168</v>
      </c>
      <c r="F89" s="7">
        <v>146.2</v>
      </c>
      <c r="G89" s="8">
        <f t="shared" si="6"/>
        <v>29.24</v>
      </c>
      <c r="H89" s="10">
        <v>82.2</v>
      </c>
      <c r="I89" s="10">
        <f t="shared" si="7"/>
        <v>32.88</v>
      </c>
      <c r="J89" s="10">
        <f t="shared" si="5"/>
        <v>62.120000000000005</v>
      </c>
      <c r="K89" s="6">
        <v>4</v>
      </c>
      <c r="L89" s="6" t="s">
        <v>15</v>
      </c>
    </row>
    <row r="90" spans="1:12" ht="29.25" customHeight="1">
      <c r="A90" s="9">
        <v>88</v>
      </c>
      <c r="B90" s="7">
        <v>22101054003</v>
      </c>
      <c r="C90" s="7">
        <v>5</v>
      </c>
      <c r="D90" s="7" t="s">
        <v>164</v>
      </c>
      <c r="E90" s="7" t="s">
        <v>169</v>
      </c>
      <c r="F90" s="7">
        <v>149.5</v>
      </c>
      <c r="G90" s="8">
        <f t="shared" si="6"/>
        <v>29.900000000000002</v>
      </c>
      <c r="H90" s="6">
        <v>79.91</v>
      </c>
      <c r="I90" s="10">
        <f t="shared" si="7"/>
        <v>31.964</v>
      </c>
      <c r="J90" s="10">
        <f t="shared" si="5"/>
        <v>61.864000000000004</v>
      </c>
      <c r="K90" s="6">
        <v>5</v>
      </c>
      <c r="L90" s="6" t="s">
        <v>15</v>
      </c>
    </row>
    <row r="91" spans="1:12" ht="29.25" customHeight="1">
      <c r="A91" s="9">
        <v>89</v>
      </c>
      <c r="B91" s="7">
        <v>22101054004</v>
      </c>
      <c r="C91" s="7">
        <v>5</v>
      </c>
      <c r="D91" s="7" t="s">
        <v>164</v>
      </c>
      <c r="E91" s="7" t="s">
        <v>170</v>
      </c>
      <c r="F91" s="7">
        <v>187.2</v>
      </c>
      <c r="G91" s="8">
        <f t="shared" si="6"/>
        <v>37.44</v>
      </c>
      <c r="H91" s="6">
        <v>86.41</v>
      </c>
      <c r="I91" s="10">
        <f t="shared" si="7"/>
        <v>34.564</v>
      </c>
      <c r="J91" s="10">
        <f t="shared" si="5"/>
        <v>72.00399999999999</v>
      </c>
      <c r="K91" s="6">
        <v>1</v>
      </c>
      <c r="L91" s="6" t="s">
        <v>15</v>
      </c>
    </row>
    <row r="92" spans="1:12" ht="29.25" customHeight="1">
      <c r="A92" s="9">
        <v>90</v>
      </c>
      <c r="B92" s="7">
        <v>22101054004</v>
      </c>
      <c r="C92" s="7">
        <v>5</v>
      </c>
      <c r="D92" s="7" t="s">
        <v>164</v>
      </c>
      <c r="E92" s="7" t="s">
        <v>171</v>
      </c>
      <c r="F92" s="7">
        <v>172.3</v>
      </c>
      <c r="G92" s="8">
        <f t="shared" si="6"/>
        <v>34.46</v>
      </c>
      <c r="H92" s="6">
        <v>87.75</v>
      </c>
      <c r="I92" s="10">
        <f t="shared" si="7"/>
        <v>35.1</v>
      </c>
      <c r="J92" s="10">
        <f t="shared" si="5"/>
        <v>69.56</v>
      </c>
      <c r="K92" s="6">
        <v>2</v>
      </c>
      <c r="L92" s="6" t="s">
        <v>15</v>
      </c>
    </row>
    <row r="93" spans="1:12" ht="29.25" customHeight="1">
      <c r="A93" s="9">
        <v>91</v>
      </c>
      <c r="B93" s="7">
        <v>22101054004</v>
      </c>
      <c r="C93" s="7">
        <v>5</v>
      </c>
      <c r="D93" s="7" t="s">
        <v>164</v>
      </c>
      <c r="E93" s="7" t="s">
        <v>172</v>
      </c>
      <c r="F93" s="7">
        <v>173</v>
      </c>
      <c r="G93" s="8">
        <f t="shared" si="6"/>
        <v>34.6</v>
      </c>
      <c r="H93" s="6">
        <v>84.73</v>
      </c>
      <c r="I93" s="10">
        <f t="shared" si="7"/>
        <v>33.892</v>
      </c>
      <c r="J93" s="10">
        <f t="shared" si="5"/>
        <v>68.492</v>
      </c>
      <c r="K93" s="6">
        <v>3</v>
      </c>
      <c r="L93" s="6" t="s">
        <v>15</v>
      </c>
    </row>
    <row r="94" spans="1:12" ht="29.25" customHeight="1">
      <c r="A94" s="9">
        <v>92</v>
      </c>
      <c r="B94" s="7">
        <v>22101054004</v>
      </c>
      <c r="C94" s="7">
        <v>5</v>
      </c>
      <c r="D94" s="7" t="s">
        <v>164</v>
      </c>
      <c r="E94" s="7" t="s">
        <v>173</v>
      </c>
      <c r="F94" s="7">
        <v>169.9</v>
      </c>
      <c r="G94" s="8">
        <f t="shared" si="6"/>
        <v>33.980000000000004</v>
      </c>
      <c r="H94" s="6">
        <v>86.22</v>
      </c>
      <c r="I94" s="10">
        <f t="shared" si="7"/>
        <v>34.488</v>
      </c>
      <c r="J94" s="10">
        <f t="shared" si="5"/>
        <v>68.468</v>
      </c>
      <c r="K94" s="6">
        <v>4</v>
      </c>
      <c r="L94" s="6" t="s">
        <v>15</v>
      </c>
    </row>
    <row r="95" spans="1:12" ht="29.25" customHeight="1">
      <c r="A95" s="9">
        <v>93</v>
      </c>
      <c r="B95" s="7">
        <v>22101054004</v>
      </c>
      <c r="C95" s="7">
        <v>5</v>
      </c>
      <c r="D95" s="7" t="s">
        <v>164</v>
      </c>
      <c r="E95" s="7" t="s">
        <v>174</v>
      </c>
      <c r="F95" s="7">
        <v>166.2</v>
      </c>
      <c r="G95" s="8">
        <f t="shared" si="6"/>
        <v>33.24</v>
      </c>
      <c r="H95" s="6">
        <v>86.26</v>
      </c>
      <c r="I95" s="10">
        <f t="shared" si="7"/>
        <v>34.504000000000005</v>
      </c>
      <c r="J95" s="10">
        <f t="shared" si="5"/>
        <v>67.744</v>
      </c>
      <c r="K95" s="6">
        <v>5</v>
      </c>
      <c r="L95" s="6" t="s">
        <v>15</v>
      </c>
    </row>
    <row r="96" spans="1:12" ht="29.25" customHeight="1">
      <c r="A96" s="9">
        <v>94</v>
      </c>
      <c r="B96" s="7">
        <v>22101055002</v>
      </c>
      <c r="C96" s="7">
        <v>1</v>
      </c>
      <c r="D96" s="7" t="s">
        <v>175</v>
      </c>
      <c r="E96" s="7" t="s">
        <v>176</v>
      </c>
      <c r="F96" s="7">
        <v>167.9</v>
      </c>
      <c r="G96" s="8">
        <f t="shared" si="6"/>
        <v>33.580000000000005</v>
      </c>
      <c r="H96" s="6">
        <v>80.83</v>
      </c>
      <c r="I96" s="10">
        <f t="shared" si="7"/>
        <v>32.332</v>
      </c>
      <c r="J96" s="10">
        <f t="shared" si="5"/>
        <v>65.912</v>
      </c>
      <c r="K96" s="6">
        <v>1</v>
      </c>
      <c r="L96" s="6" t="s">
        <v>15</v>
      </c>
    </row>
    <row r="97" spans="1:12" ht="29.25" customHeight="1">
      <c r="A97" s="9">
        <v>95</v>
      </c>
      <c r="B97" s="7">
        <v>22101055003</v>
      </c>
      <c r="C97" s="7">
        <v>3</v>
      </c>
      <c r="D97" s="7" t="s">
        <v>177</v>
      </c>
      <c r="E97" s="7" t="s">
        <v>178</v>
      </c>
      <c r="F97" s="7">
        <v>164.3</v>
      </c>
      <c r="G97" s="8">
        <f t="shared" si="6"/>
        <v>32.86000000000001</v>
      </c>
      <c r="H97" s="6">
        <v>80.38</v>
      </c>
      <c r="I97" s="10">
        <f t="shared" si="7"/>
        <v>32.152</v>
      </c>
      <c r="J97" s="10">
        <f t="shared" si="5"/>
        <v>65.012</v>
      </c>
      <c r="K97" s="6">
        <v>1</v>
      </c>
      <c r="L97" s="6" t="s">
        <v>15</v>
      </c>
    </row>
    <row r="98" spans="1:12" ht="29.25" customHeight="1">
      <c r="A98" s="9">
        <v>96</v>
      </c>
      <c r="B98" s="7">
        <v>22101055003</v>
      </c>
      <c r="C98" s="7">
        <v>3</v>
      </c>
      <c r="D98" s="7" t="s">
        <v>177</v>
      </c>
      <c r="E98" s="7" t="s">
        <v>179</v>
      </c>
      <c r="F98" s="7">
        <v>161.7</v>
      </c>
      <c r="G98" s="8">
        <f t="shared" si="6"/>
        <v>32.339999999999996</v>
      </c>
      <c r="H98" s="6">
        <v>81.12</v>
      </c>
      <c r="I98" s="10">
        <f t="shared" si="7"/>
        <v>32.448</v>
      </c>
      <c r="J98" s="10">
        <f t="shared" si="5"/>
        <v>64.788</v>
      </c>
      <c r="K98" s="6">
        <v>2</v>
      </c>
      <c r="L98" s="6" t="s">
        <v>15</v>
      </c>
    </row>
    <row r="99" spans="1:12" ht="29.25" customHeight="1">
      <c r="A99" s="9">
        <v>97</v>
      </c>
      <c r="B99" s="7">
        <v>22101055003</v>
      </c>
      <c r="C99" s="7">
        <v>3</v>
      </c>
      <c r="D99" s="7" t="s">
        <v>177</v>
      </c>
      <c r="E99" s="7" t="s">
        <v>180</v>
      </c>
      <c r="F99" s="7">
        <v>157.3</v>
      </c>
      <c r="G99" s="8">
        <f t="shared" si="6"/>
        <v>31.460000000000004</v>
      </c>
      <c r="H99" s="6">
        <v>82.33</v>
      </c>
      <c r="I99" s="10">
        <f t="shared" si="7"/>
        <v>32.932</v>
      </c>
      <c r="J99" s="10">
        <f t="shared" si="5"/>
        <v>64.39200000000001</v>
      </c>
      <c r="K99" s="6">
        <v>3</v>
      </c>
      <c r="L99" s="6" t="s">
        <v>15</v>
      </c>
    </row>
    <row r="100" spans="1:12" ht="29.25" customHeight="1">
      <c r="A100" s="9">
        <v>98</v>
      </c>
      <c r="B100" s="7">
        <v>22101055004</v>
      </c>
      <c r="C100" s="7">
        <v>2</v>
      </c>
      <c r="D100" s="7" t="s">
        <v>177</v>
      </c>
      <c r="E100" s="7" t="s">
        <v>181</v>
      </c>
      <c r="F100" s="7">
        <v>173</v>
      </c>
      <c r="G100" s="8">
        <f t="shared" si="6"/>
        <v>34.6</v>
      </c>
      <c r="H100" s="6">
        <v>79.67</v>
      </c>
      <c r="I100" s="10">
        <f t="shared" si="7"/>
        <v>31.868000000000002</v>
      </c>
      <c r="J100" s="10">
        <f t="shared" si="5"/>
        <v>66.468</v>
      </c>
      <c r="K100" s="6">
        <v>1</v>
      </c>
      <c r="L100" s="6" t="s">
        <v>15</v>
      </c>
    </row>
    <row r="101" spans="1:12" ht="29.25" customHeight="1">
      <c r="A101" s="9">
        <v>99</v>
      </c>
      <c r="B101" s="7">
        <v>22101055004</v>
      </c>
      <c r="C101" s="7">
        <v>2</v>
      </c>
      <c r="D101" s="7" t="s">
        <v>177</v>
      </c>
      <c r="E101" s="7" t="s">
        <v>182</v>
      </c>
      <c r="F101" s="7">
        <v>166.1</v>
      </c>
      <c r="G101" s="8">
        <f t="shared" si="6"/>
        <v>33.22</v>
      </c>
      <c r="H101" s="6">
        <v>79.91</v>
      </c>
      <c r="I101" s="10">
        <f t="shared" si="7"/>
        <v>31.964</v>
      </c>
      <c r="J101" s="10">
        <f t="shared" si="5"/>
        <v>65.184</v>
      </c>
      <c r="K101" s="6">
        <v>2</v>
      </c>
      <c r="L101" s="6" t="s">
        <v>15</v>
      </c>
    </row>
    <row r="102" spans="1:12" ht="29.25" customHeight="1">
      <c r="A102" s="9">
        <v>100</v>
      </c>
      <c r="B102" s="7">
        <v>22101055005</v>
      </c>
      <c r="C102" s="7">
        <v>3</v>
      </c>
      <c r="D102" s="7" t="s">
        <v>183</v>
      </c>
      <c r="E102" s="7" t="s">
        <v>184</v>
      </c>
      <c r="F102" s="7">
        <v>179.3</v>
      </c>
      <c r="G102" s="8">
        <f t="shared" si="6"/>
        <v>35.86000000000001</v>
      </c>
      <c r="H102" s="6">
        <v>81.87</v>
      </c>
      <c r="I102" s="10">
        <f t="shared" si="7"/>
        <v>32.748000000000005</v>
      </c>
      <c r="J102" s="10">
        <f t="shared" si="5"/>
        <v>68.608</v>
      </c>
      <c r="K102" s="7">
        <v>1</v>
      </c>
      <c r="L102" s="6" t="s">
        <v>15</v>
      </c>
    </row>
    <row r="103" spans="1:12" ht="29.25" customHeight="1">
      <c r="A103" s="9">
        <v>101</v>
      </c>
      <c r="B103" s="7">
        <v>22101055005</v>
      </c>
      <c r="C103" s="7">
        <v>3</v>
      </c>
      <c r="D103" s="7" t="s">
        <v>183</v>
      </c>
      <c r="E103" s="7" t="s">
        <v>185</v>
      </c>
      <c r="F103" s="7">
        <v>169.3</v>
      </c>
      <c r="G103" s="8">
        <f t="shared" si="6"/>
        <v>33.86000000000001</v>
      </c>
      <c r="H103" s="6">
        <v>84.48</v>
      </c>
      <c r="I103" s="10">
        <f t="shared" si="7"/>
        <v>33.792</v>
      </c>
      <c r="J103" s="10">
        <f t="shared" si="5"/>
        <v>67.65200000000002</v>
      </c>
      <c r="K103" s="7">
        <v>2</v>
      </c>
      <c r="L103" s="6" t="s">
        <v>15</v>
      </c>
    </row>
    <row r="104" spans="1:12" ht="29.25" customHeight="1">
      <c r="A104" s="9">
        <v>102</v>
      </c>
      <c r="B104" s="7">
        <v>22101055005</v>
      </c>
      <c r="C104" s="7">
        <v>3</v>
      </c>
      <c r="D104" s="7" t="s">
        <v>183</v>
      </c>
      <c r="E104" s="7" t="s">
        <v>186</v>
      </c>
      <c r="F104" s="7">
        <v>175.6</v>
      </c>
      <c r="G104" s="8">
        <f t="shared" si="6"/>
        <v>35.12</v>
      </c>
      <c r="H104" s="6">
        <v>79.82</v>
      </c>
      <c r="I104" s="10">
        <f t="shared" si="7"/>
        <v>31.927999999999997</v>
      </c>
      <c r="J104" s="10">
        <f t="shared" si="5"/>
        <v>67.048</v>
      </c>
      <c r="K104" s="7">
        <v>3</v>
      </c>
      <c r="L104" s="6" t="s">
        <v>15</v>
      </c>
    </row>
    <row r="105" spans="1:12" ht="29.25" customHeight="1">
      <c r="A105" s="9">
        <v>103</v>
      </c>
      <c r="B105" s="7">
        <v>22101055006</v>
      </c>
      <c r="C105" s="7">
        <v>1</v>
      </c>
      <c r="D105" s="7" t="s">
        <v>187</v>
      </c>
      <c r="E105" s="7" t="s">
        <v>188</v>
      </c>
      <c r="F105" s="7">
        <v>161.5</v>
      </c>
      <c r="G105" s="8">
        <f t="shared" si="6"/>
        <v>32.300000000000004</v>
      </c>
      <c r="H105" s="6">
        <v>81.85</v>
      </c>
      <c r="I105" s="10">
        <f t="shared" si="7"/>
        <v>32.74</v>
      </c>
      <c r="J105" s="10">
        <f t="shared" si="5"/>
        <v>65.04</v>
      </c>
      <c r="K105" s="7">
        <v>1</v>
      </c>
      <c r="L105" s="6" t="s">
        <v>15</v>
      </c>
    </row>
    <row r="106" spans="1:12" ht="29.25" customHeight="1">
      <c r="A106" s="9">
        <v>104</v>
      </c>
      <c r="B106" s="7">
        <v>22101056001</v>
      </c>
      <c r="C106" s="7">
        <v>1</v>
      </c>
      <c r="D106" s="7" t="s">
        <v>189</v>
      </c>
      <c r="E106" s="7" t="s">
        <v>190</v>
      </c>
      <c r="F106" s="7">
        <v>202.8</v>
      </c>
      <c r="G106" s="8">
        <f t="shared" si="6"/>
        <v>40.56</v>
      </c>
      <c r="H106" s="6">
        <v>79.55</v>
      </c>
      <c r="I106" s="10">
        <f t="shared" si="7"/>
        <v>31.82</v>
      </c>
      <c r="J106" s="10">
        <f t="shared" si="5"/>
        <v>72.38</v>
      </c>
      <c r="K106" s="6">
        <v>1</v>
      </c>
      <c r="L106" s="6" t="s">
        <v>15</v>
      </c>
    </row>
    <row r="107" spans="1:12" ht="29.25" customHeight="1">
      <c r="A107" s="9">
        <v>105</v>
      </c>
      <c r="B107" s="7">
        <v>22101056003</v>
      </c>
      <c r="C107" s="7">
        <v>2</v>
      </c>
      <c r="D107" s="7" t="s">
        <v>191</v>
      </c>
      <c r="E107" s="7" t="s">
        <v>192</v>
      </c>
      <c r="F107" s="7">
        <v>180.7</v>
      </c>
      <c r="G107" s="8">
        <f t="shared" si="6"/>
        <v>36.14</v>
      </c>
      <c r="H107" s="6">
        <v>76.46</v>
      </c>
      <c r="I107" s="10">
        <f t="shared" si="7"/>
        <v>30.584</v>
      </c>
      <c r="J107" s="10">
        <f t="shared" si="5"/>
        <v>66.724</v>
      </c>
      <c r="K107" s="6">
        <v>1</v>
      </c>
      <c r="L107" s="6" t="s">
        <v>15</v>
      </c>
    </row>
    <row r="108" spans="1:12" ht="29.25" customHeight="1">
      <c r="A108" s="9">
        <v>106</v>
      </c>
      <c r="B108" s="7">
        <v>22101056003</v>
      </c>
      <c r="C108" s="7">
        <v>2</v>
      </c>
      <c r="D108" s="7" t="s">
        <v>191</v>
      </c>
      <c r="E108" s="7" t="s">
        <v>193</v>
      </c>
      <c r="F108" s="7">
        <v>174.8</v>
      </c>
      <c r="G108" s="8">
        <f t="shared" si="6"/>
        <v>34.96</v>
      </c>
      <c r="H108" s="6">
        <v>79.62</v>
      </c>
      <c r="I108" s="10">
        <f t="shared" si="7"/>
        <v>31.848000000000003</v>
      </c>
      <c r="J108" s="10">
        <f t="shared" si="5"/>
        <v>66.808</v>
      </c>
      <c r="K108" s="6">
        <v>2</v>
      </c>
      <c r="L108" s="6" t="s">
        <v>15</v>
      </c>
    </row>
    <row r="109" spans="1:12" ht="29.25" customHeight="1">
      <c r="A109" s="9">
        <v>107</v>
      </c>
      <c r="B109" s="7">
        <v>22102000002</v>
      </c>
      <c r="C109" s="7">
        <v>2</v>
      </c>
      <c r="D109" s="7" t="s">
        <v>194</v>
      </c>
      <c r="E109" s="7" t="s">
        <v>195</v>
      </c>
      <c r="F109" s="7"/>
      <c r="G109" s="8"/>
      <c r="H109" s="6">
        <v>82.8</v>
      </c>
      <c r="I109" s="10"/>
      <c r="J109" s="6">
        <v>82.8</v>
      </c>
      <c r="K109" s="6">
        <v>1</v>
      </c>
      <c r="L109" s="6" t="s">
        <v>15</v>
      </c>
    </row>
    <row r="110" spans="1:12" ht="29.25" customHeight="1">
      <c r="A110" s="9">
        <v>108</v>
      </c>
      <c r="B110" s="7">
        <v>22102000005</v>
      </c>
      <c r="C110" s="7">
        <v>1</v>
      </c>
      <c r="D110" s="7" t="s">
        <v>196</v>
      </c>
      <c r="E110" s="7" t="s">
        <v>197</v>
      </c>
      <c r="F110" s="7"/>
      <c r="G110" s="8"/>
      <c r="H110" s="6">
        <v>81.41</v>
      </c>
      <c r="I110" s="10"/>
      <c r="J110" s="6">
        <v>81.41</v>
      </c>
      <c r="K110" s="6">
        <v>1</v>
      </c>
      <c r="L110" s="6" t="s">
        <v>15</v>
      </c>
    </row>
    <row r="111" spans="1:12" ht="29.25" customHeight="1">
      <c r="A111" s="9">
        <v>109</v>
      </c>
      <c r="B111" s="7">
        <v>22102000006</v>
      </c>
      <c r="C111" s="7">
        <v>2</v>
      </c>
      <c r="D111" s="7" t="s">
        <v>198</v>
      </c>
      <c r="E111" s="7" t="s">
        <v>199</v>
      </c>
      <c r="F111" s="7"/>
      <c r="G111" s="8"/>
      <c r="H111" s="6">
        <v>79.17</v>
      </c>
      <c r="I111" s="10"/>
      <c r="J111" s="6">
        <v>79.17</v>
      </c>
      <c r="K111" s="6">
        <v>1</v>
      </c>
      <c r="L111" s="6" t="s">
        <v>15</v>
      </c>
    </row>
    <row r="112" spans="1:12" ht="29.25" customHeight="1">
      <c r="A112" s="9">
        <v>110</v>
      </c>
      <c r="B112" s="7">
        <v>22102000006</v>
      </c>
      <c r="C112" s="7">
        <v>2</v>
      </c>
      <c r="D112" s="7" t="s">
        <v>198</v>
      </c>
      <c r="E112" s="7" t="s">
        <v>200</v>
      </c>
      <c r="F112" s="7"/>
      <c r="G112" s="8"/>
      <c r="H112" s="6">
        <v>78.71</v>
      </c>
      <c r="I112" s="10"/>
      <c r="J112" s="6">
        <v>78.71</v>
      </c>
      <c r="K112" s="6">
        <v>2</v>
      </c>
      <c r="L112" s="6" t="s">
        <v>15</v>
      </c>
    </row>
    <row r="113" spans="1:12" ht="29.25" customHeight="1">
      <c r="A113" s="9">
        <v>111</v>
      </c>
      <c r="B113" s="7">
        <v>22101651001</v>
      </c>
      <c r="C113" s="7">
        <v>1</v>
      </c>
      <c r="D113" s="7" t="s">
        <v>201</v>
      </c>
      <c r="E113" s="7" t="s">
        <v>202</v>
      </c>
      <c r="F113" s="7">
        <v>172.6</v>
      </c>
      <c r="G113" s="10">
        <f aca="true" t="shared" si="8" ref="G113:G145">F113*(60/300)</f>
        <v>34.52</v>
      </c>
      <c r="H113" s="6">
        <v>85.73</v>
      </c>
      <c r="I113" s="10">
        <f aca="true" t="shared" si="9" ref="I113:I138">H113*(40/100)</f>
        <v>34.292</v>
      </c>
      <c r="J113" s="10">
        <f aca="true" t="shared" si="10" ref="J113:J145">G113+I113</f>
        <v>68.81200000000001</v>
      </c>
      <c r="K113" s="6">
        <v>1</v>
      </c>
      <c r="L113" s="6" t="s">
        <v>15</v>
      </c>
    </row>
    <row r="114" spans="1:12" ht="29.25" customHeight="1">
      <c r="A114" s="9">
        <v>112</v>
      </c>
      <c r="B114" s="7">
        <v>22101651002</v>
      </c>
      <c r="C114" s="7">
        <v>1</v>
      </c>
      <c r="D114" s="7" t="s">
        <v>203</v>
      </c>
      <c r="E114" s="7" t="s">
        <v>204</v>
      </c>
      <c r="F114" s="7">
        <v>171.3</v>
      </c>
      <c r="G114" s="10">
        <f t="shared" si="8"/>
        <v>34.260000000000005</v>
      </c>
      <c r="H114" s="6">
        <v>79.41</v>
      </c>
      <c r="I114" s="10">
        <f t="shared" si="9"/>
        <v>31.764</v>
      </c>
      <c r="J114" s="10">
        <f t="shared" si="10"/>
        <v>66.024</v>
      </c>
      <c r="K114" s="6">
        <v>1</v>
      </c>
      <c r="L114" s="6" t="s">
        <v>15</v>
      </c>
    </row>
    <row r="115" spans="1:12" ht="29.25" customHeight="1">
      <c r="A115" s="9">
        <v>113</v>
      </c>
      <c r="B115" s="7">
        <v>22101652001</v>
      </c>
      <c r="C115" s="7">
        <v>2</v>
      </c>
      <c r="D115" s="7" t="s">
        <v>205</v>
      </c>
      <c r="E115" s="7" t="s">
        <v>206</v>
      </c>
      <c r="F115" s="7">
        <v>202.9</v>
      </c>
      <c r="G115" s="10">
        <f t="shared" si="8"/>
        <v>40.580000000000005</v>
      </c>
      <c r="H115" s="6">
        <v>79.95</v>
      </c>
      <c r="I115" s="10">
        <f t="shared" si="9"/>
        <v>31.980000000000004</v>
      </c>
      <c r="J115" s="10">
        <f t="shared" si="10"/>
        <v>72.56</v>
      </c>
      <c r="K115" s="6">
        <v>1</v>
      </c>
      <c r="L115" s="6" t="s">
        <v>15</v>
      </c>
    </row>
    <row r="116" spans="1:12" ht="29.25" customHeight="1">
      <c r="A116" s="9">
        <v>114</v>
      </c>
      <c r="B116" s="7">
        <v>22101652001</v>
      </c>
      <c r="C116" s="7">
        <v>2</v>
      </c>
      <c r="D116" s="7" t="s">
        <v>205</v>
      </c>
      <c r="E116" s="7" t="s">
        <v>207</v>
      </c>
      <c r="F116" s="7">
        <v>181.3</v>
      </c>
      <c r="G116" s="10">
        <f t="shared" si="8"/>
        <v>36.260000000000005</v>
      </c>
      <c r="H116" s="6">
        <v>87.43</v>
      </c>
      <c r="I116" s="10">
        <f t="shared" si="9"/>
        <v>34.972</v>
      </c>
      <c r="J116" s="10">
        <f t="shared" si="10"/>
        <v>71.232</v>
      </c>
      <c r="K116" s="6">
        <v>2</v>
      </c>
      <c r="L116" s="6" t="s">
        <v>15</v>
      </c>
    </row>
    <row r="117" spans="1:12" ht="29.25" customHeight="1">
      <c r="A117" s="9">
        <v>115</v>
      </c>
      <c r="B117" s="7">
        <v>22101652002</v>
      </c>
      <c r="C117" s="7">
        <v>1</v>
      </c>
      <c r="D117" s="7" t="s">
        <v>208</v>
      </c>
      <c r="E117" s="7" t="s">
        <v>209</v>
      </c>
      <c r="F117" s="7">
        <v>202.1</v>
      </c>
      <c r="G117" s="10">
        <f t="shared" si="8"/>
        <v>40.42</v>
      </c>
      <c r="H117" s="6">
        <v>85.59</v>
      </c>
      <c r="I117" s="10">
        <f t="shared" si="9"/>
        <v>34.236000000000004</v>
      </c>
      <c r="J117" s="10">
        <f t="shared" si="10"/>
        <v>74.656</v>
      </c>
      <c r="K117" s="6">
        <v>1</v>
      </c>
      <c r="L117" s="6" t="s">
        <v>15</v>
      </c>
    </row>
    <row r="118" spans="1:12" ht="29.25" customHeight="1">
      <c r="A118" s="9">
        <v>116</v>
      </c>
      <c r="B118" s="7">
        <v>22101652003</v>
      </c>
      <c r="C118" s="7">
        <v>2</v>
      </c>
      <c r="D118" s="7" t="s">
        <v>210</v>
      </c>
      <c r="E118" s="7" t="s">
        <v>211</v>
      </c>
      <c r="F118" s="7">
        <v>189.1</v>
      </c>
      <c r="G118" s="10">
        <f t="shared" si="8"/>
        <v>37.82</v>
      </c>
      <c r="H118" s="6">
        <v>83.87</v>
      </c>
      <c r="I118" s="10">
        <f t="shared" si="9"/>
        <v>33.548</v>
      </c>
      <c r="J118" s="10">
        <f t="shared" si="10"/>
        <v>71.368</v>
      </c>
      <c r="K118" s="6">
        <v>1</v>
      </c>
      <c r="L118" s="6" t="s">
        <v>15</v>
      </c>
    </row>
    <row r="119" spans="1:12" ht="29.25" customHeight="1">
      <c r="A119" s="9">
        <v>117</v>
      </c>
      <c r="B119" s="7">
        <v>22101652003</v>
      </c>
      <c r="C119" s="7">
        <v>2</v>
      </c>
      <c r="D119" s="7" t="s">
        <v>210</v>
      </c>
      <c r="E119" s="7" t="s">
        <v>212</v>
      </c>
      <c r="F119" s="7">
        <v>186.7</v>
      </c>
      <c r="G119" s="10">
        <f t="shared" si="8"/>
        <v>37.339999999999996</v>
      </c>
      <c r="H119" s="6">
        <v>82.42</v>
      </c>
      <c r="I119" s="10">
        <f t="shared" si="9"/>
        <v>32.968</v>
      </c>
      <c r="J119" s="10">
        <f t="shared" si="10"/>
        <v>70.30799999999999</v>
      </c>
      <c r="K119" s="6">
        <v>2</v>
      </c>
      <c r="L119" s="6" t="s">
        <v>15</v>
      </c>
    </row>
    <row r="120" spans="1:12" ht="29.25" customHeight="1">
      <c r="A120" s="9">
        <v>118</v>
      </c>
      <c r="B120" s="7">
        <v>22101652008</v>
      </c>
      <c r="C120" s="7">
        <v>1</v>
      </c>
      <c r="D120" s="7" t="s">
        <v>213</v>
      </c>
      <c r="E120" s="7" t="s">
        <v>214</v>
      </c>
      <c r="F120" s="7">
        <v>186.2</v>
      </c>
      <c r="G120" s="10">
        <f t="shared" si="8"/>
        <v>37.24</v>
      </c>
      <c r="H120" s="6">
        <v>86.23</v>
      </c>
      <c r="I120" s="10">
        <f t="shared" si="9"/>
        <v>34.492000000000004</v>
      </c>
      <c r="J120" s="10">
        <f t="shared" si="10"/>
        <v>71.732</v>
      </c>
      <c r="K120" s="6">
        <v>1</v>
      </c>
      <c r="L120" s="6" t="s">
        <v>15</v>
      </c>
    </row>
    <row r="121" spans="1:12" ht="29.25" customHeight="1">
      <c r="A121" s="9">
        <v>119</v>
      </c>
      <c r="B121" s="7">
        <v>22101652009</v>
      </c>
      <c r="C121" s="7">
        <v>1</v>
      </c>
      <c r="D121" s="7" t="s">
        <v>215</v>
      </c>
      <c r="E121" s="7" t="s">
        <v>216</v>
      </c>
      <c r="F121" s="7">
        <v>175.2</v>
      </c>
      <c r="G121" s="10">
        <f t="shared" si="8"/>
        <v>35.04</v>
      </c>
      <c r="H121" s="6">
        <v>84.47</v>
      </c>
      <c r="I121" s="10">
        <f t="shared" si="9"/>
        <v>33.788000000000004</v>
      </c>
      <c r="J121" s="10">
        <f t="shared" si="10"/>
        <v>68.828</v>
      </c>
      <c r="K121" s="6">
        <v>1</v>
      </c>
      <c r="L121" s="6" t="s">
        <v>15</v>
      </c>
    </row>
    <row r="122" spans="1:12" ht="29.25" customHeight="1">
      <c r="A122" s="9">
        <v>120</v>
      </c>
      <c r="B122" s="7">
        <v>22101652010</v>
      </c>
      <c r="C122" s="7">
        <v>1</v>
      </c>
      <c r="D122" s="7" t="s">
        <v>217</v>
      </c>
      <c r="E122" s="7" t="s">
        <v>218</v>
      </c>
      <c r="F122" s="7">
        <v>189.3</v>
      </c>
      <c r="G122" s="10">
        <f t="shared" si="8"/>
        <v>37.86000000000001</v>
      </c>
      <c r="H122" s="6">
        <v>82.69</v>
      </c>
      <c r="I122" s="10">
        <f t="shared" si="9"/>
        <v>33.076</v>
      </c>
      <c r="J122" s="10">
        <f t="shared" si="10"/>
        <v>70.936</v>
      </c>
      <c r="K122" s="6">
        <v>1</v>
      </c>
      <c r="L122" s="6" t="s">
        <v>15</v>
      </c>
    </row>
    <row r="123" spans="1:12" ht="29.25" customHeight="1">
      <c r="A123" s="9">
        <v>121</v>
      </c>
      <c r="B123" s="7">
        <v>22101652013</v>
      </c>
      <c r="C123" s="7">
        <v>1</v>
      </c>
      <c r="D123" s="7" t="s">
        <v>219</v>
      </c>
      <c r="E123" s="7" t="s">
        <v>220</v>
      </c>
      <c r="F123" s="7">
        <v>173.9</v>
      </c>
      <c r="G123" s="10">
        <f t="shared" si="8"/>
        <v>34.78</v>
      </c>
      <c r="H123" s="6">
        <v>82.21</v>
      </c>
      <c r="I123" s="10">
        <f t="shared" si="9"/>
        <v>32.884</v>
      </c>
      <c r="J123" s="10">
        <f t="shared" si="10"/>
        <v>67.664</v>
      </c>
      <c r="K123" s="6">
        <v>1</v>
      </c>
      <c r="L123" s="6" t="s">
        <v>15</v>
      </c>
    </row>
    <row r="124" spans="1:12" ht="29.25" customHeight="1">
      <c r="A124" s="9">
        <v>122</v>
      </c>
      <c r="B124" s="7">
        <v>22101652014</v>
      </c>
      <c r="C124" s="7">
        <v>1</v>
      </c>
      <c r="D124" s="7" t="s">
        <v>221</v>
      </c>
      <c r="E124" s="7" t="s">
        <v>222</v>
      </c>
      <c r="F124" s="7">
        <v>197.7</v>
      </c>
      <c r="G124" s="10">
        <f t="shared" si="8"/>
        <v>39.54</v>
      </c>
      <c r="H124" s="6">
        <v>80.74</v>
      </c>
      <c r="I124" s="10">
        <f t="shared" si="9"/>
        <v>32.296</v>
      </c>
      <c r="J124" s="10">
        <f t="shared" si="10"/>
        <v>71.836</v>
      </c>
      <c r="K124" s="6">
        <v>1</v>
      </c>
      <c r="L124" s="6" t="s">
        <v>15</v>
      </c>
    </row>
    <row r="125" spans="1:12" ht="29.25" customHeight="1">
      <c r="A125" s="9">
        <v>123</v>
      </c>
      <c r="B125" s="7">
        <v>22101652015</v>
      </c>
      <c r="C125" s="7">
        <v>1</v>
      </c>
      <c r="D125" s="7" t="s">
        <v>223</v>
      </c>
      <c r="E125" s="7" t="s">
        <v>224</v>
      </c>
      <c r="F125" s="7">
        <v>172.7</v>
      </c>
      <c r="G125" s="10">
        <f t="shared" si="8"/>
        <v>34.54</v>
      </c>
      <c r="H125" s="6">
        <v>78.34</v>
      </c>
      <c r="I125" s="10">
        <f t="shared" si="9"/>
        <v>31.336000000000002</v>
      </c>
      <c r="J125" s="10">
        <f t="shared" si="10"/>
        <v>65.876</v>
      </c>
      <c r="K125" s="6">
        <v>1</v>
      </c>
      <c r="L125" s="6" t="s">
        <v>15</v>
      </c>
    </row>
    <row r="126" spans="1:12" ht="29.25" customHeight="1">
      <c r="A126" s="9">
        <v>124</v>
      </c>
      <c r="B126" s="7">
        <v>22101652016</v>
      </c>
      <c r="C126" s="7">
        <v>1</v>
      </c>
      <c r="D126" s="7" t="s">
        <v>225</v>
      </c>
      <c r="E126" s="7" t="s">
        <v>226</v>
      </c>
      <c r="F126" s="7">
        <v>161.5</v>
      </c>
      <c r="G126" s="10">
        <f t="shared" si="8"/>
        <v>32.300000000000004</v>
      </c>
      <c r="H126" s="6">
        <v>77.87</v>
      </c>
      <c r="I126" s="10">
        <f t="shared" si="9"/>
        <v>31.148000000000003</v>
      </c>
      <c r="J126" s="10">
        <f t="shared" si="10"/>
        <v>63.44800000000001</v>
      </c>
      <c r="K126" s="6">
        <v>1</v>
      </c>
      <c r="L126" s="6" t="s">
        <v>15</v>
      </c>
    </row>
    <row r="127" spans="1:12" ht="29.25" customHeight="1">
      <c r="A127" s="9">
        <v>125</v>
      </c>
      <c r="B127" s="7">
        <v>22101653001</v>
      </c>
      <c r="C127" s="7">
        <v>1</v>
      </c>
      <c r="D127" s="7" t="s">
        <v>227</v>
      </c>
      <c r="E127" s="7" t="s">
        <v>228</v>
      </c>
      <c r="F127" s="7">
        <v>149.9</v>
      </c>
      <c r="G127" s="10">
        <f t="shared" si="8"/>
        <v>29.980000000000004</v>
      </c>
      <c r="H127" s="6">
        <v>84.75</v>
      </c>
      <c r="I127" s="10">
        <f t="shared" si="9"/>
        <v>33.9</v>
      </c>
      <c r="J127" s="10">
        <f t="shared" si="10"/>
        <v>63.88</v>
      </c>
      <c r="K127" s="6">
        <v>1</v>
      </c>
      <c r="L127" s="6" t="s">
        <v>15</v>
      </c>
    </row>
    <row r="128" spans="1:12" ht="29.25" customHeight="1">
      <c r="A128" s="9">
        <v>126</v>
      </c>
      <c r="B128" s="7">
        <v>22101653002</v>
      </c>
      <c r="C128" s="7">
        <v>1</v>
      </c>
      <c r="D128" s="7" t="s">
        <v>229</v>
      </c>
      <c r="E128" s="7" t="s">
        <v>230</v>
      </c>
      <c r="F128" s="7">
        <v>171.5</v>
      </c>
      <c r="G128" s="10">
        <f t="shared" si="8"/>
        <v>34.300000000000004</v>
      </c>
      <c r="H128" s="6">
        <v>85.1</v>
      </c>
      <c r="I128" s="10">
        <f t="shared" si="9"/>
        <v>34.04</v>
      </c>
      <c r="J128" s="10">
        <f t="shared" si="10"/>
        <v>68.34</v>
      </c>
      <c r="K128" s="6">
        <v>1</v>
      </c>
      <c r="L128" s="6" t="s">
        <v>15</v>
      </c>
    </row>
    <row r="129" spans="1:12" ht="29.25" customHeight="1">
      <c r="A129" s="9">
        <v>127</v>
      </c>
      <c r="B129" s="7">
        <v>22101654001</v>
      </c>
      <c r="C129" s="7">
        <v>3</v>
      </c>
      <c r="D129" s="7" t="s">
        <v>231</v>
      </c>
      <c r="E129" s="7" t="s">
        <v>232</v>
      </c>
      <c r="F129" s="7">
        <v>178.8</v>
      </c>
      <c r="G129" s="10">
        <f t="shared" si="8"/>
        <v>35.760000000000005</v>
      </c>
      <c r="H129" s="6">
        <v>83.84</v>
      </c>
      <c r="I129" s="10">
        <f t="shared" si="9"/>
        <v>33.536</v>
      </c>
      <c r="J129" s="10">
        <f t="shared" si="10"/>
        <v>69.296</v>
      </c>
      <c r="K129" s="6">
        <v>1</v>
      </c>
      <c r="L129" s="6" t="s">
        <v>15</v>
      </c>
    </row>
    <row r="130" spans="1:12" ht="29.25" customHeight="1">
      <c r="A130" s="9">
        <v>128</v>
      </c>
      <c r="B130" s="7">
        <v>22101654001</v>
      </c>
      <c r="C130" s="7">
        <v>3</v>
      </c>
      <c r="D130" s="7" t="s">
        <v>231</v>
      </c>
      <c r="E130" s="7" t="s">
        <v>233</v>
      </c>
      <c r="F130" s="7">
        <v>173.4</v>
      </c>
      <c r="G130" s="10">
        <f t="shared" si="8"/>
        <v>34.68</v>
      </c>
      <c r="H130" s="6">
        <v>81.24</v>
      </c>
      <c r="I130" s="10">
        <f t="shared" si="9"/>
        <v>32.496</v>
      </c>
      <c r="J130" s="10">
        <f t="shared" si="10"/>
        <v>67.176</v>
      </c>
      <c r="K130" s="6">
        <v>2</v>
      </c>
      <c r="L130" s="6" t="s">
        <v>15</v>
      </c>
    </row>
    <row r="131" spans="1:12" ht="29.25" customHeight="1">
      <c r="A131" s="9">
        <v>129</v>
      </c>
      <c r="B131" s="7">
        <v>22101654001</v>
      </c>
      <c r="C131" s="7">
        <v>3</v>
      </c>
      <c r="D131" s="7" t="s">
        <v>231</v>
      </c>
      <c r="E131" s="7" t="s">
        <v>234</v>
      </c>
      <c r="F131" s="7">
        <v>173</v>
      </c>
      <c r="G131" s="10">
        <f t="shared" si="8"/>
        <v>34.6</v>
      </c>
      <c r="H131" s="6">
        <v>80.37</v>
      </c>
      <c r="I131" s="10">
        <f t="shared" si="9"/>
        <v>32.148</v>
      </c>
      <c r="J131" s="10">
        <f t="shared" si="10"/>
        <v>66.748</v>
      </c>
      <c r="K131" s="6">
        <v>3</v>
      </c>
      <c r="L131" s="6" t="s">
        <v>15</v>
      </c>
    </row>
    <row r="132" spans="1:12" ht="29.25" customHeight="1">
      <c r="A132" s="9">
        <v>130</v>
      </c>
      <c r="B132" s="7">
        <v>22101654002</v>
      </c>
      <c r="C132" s="7">
        <v>1</v>
      </c>
      <c r="D132" s="7" t="s">
        <v>235</v>
      </c>
      <c r="E132" s="7" t="s">
        <v>236</v>
      </c>
      <c r="F132" s="7">
        <v>173.3</v>
      </c>
      <c r="G132" s="10">
        <f t="shared" si="8"/>
        <v>34.660000000000004</v>
      </c>
      <c r="H132" s="6">
        <v>79.17</v>
      </c>
      <c r="I132" s="10">
        <f t="shared" si="9"/>
        <v>31.668000000000003</v>
      </c>
      <c r="J132" s="10">
        <f t="shared" si="10"/>
        <v>66.328</v>
      </c>
      <c r="K132" s="6">
        <v>1</v>
      </c>
      <c r="L132" s="6" t="s">
        <v>15</v>
      </c>
    </row>
    <row r="133" spans="1:12" ht="29.25" customHeight="1">
      <c r="A133" s="9">
        <v>131</v>
      </c>
      <c r="B133" s="7">
        <v>22101654003</v>
      </c>
      <c r="C133" s="7">
        <v>1</v>
      </c>
      <c r="D133" s="7" t="s">
        <v>237</v>
      </c>
      <c r="E133" s="7" t="s">
        <v>238</v>
      </c>
      <c r="F133" s="7">
        <v>157.4</v>
      </c>
      <c r="G133" s="10">
        <f t="shared" si="8"/>
        <v>31.480000000000004</v>
      </c>
      <c r="H133" s="6">
        <v>84.49</v>
      </c>
      <c r="I133" s="10">
        <f t="shared" si="9"/>
        <v>33.796</v>
      </c>
      <c r="J133" s="10">
        <f t="shared" si="10"/>
        <v>65.27600000000001</v>
      </c>
      <c r="K133" s="6">
        <v>1</v>
      </c>
      <c r="L133" s="6" t="s">
        <v>15</v>
      </c>
    </row>
    <row r="134" spans="1:12" ht="29.25" customHeight="1">
      <c r="A134" s="9">
        <v>132</v>
      </c>
      <c r="B134" s="7">
        <v>22101654004</v>
      </c>
      <c r="C134" s="7">
        <v>1</v>
      </c>
      <c r="D134" s="7" t="s">
        <v>239</v>
      </c>
      <c r="E134" s="7" t="s">
        <v>240</v>
      </c>
      <c r="F134" s="7">
        <v>163.6</v>
      </c>
      <c r="G134" s="10">
        <f t="shared" si="8"/>
        <v>32.72</v>
      </c>
      <c r="H134" s="6">
        <v>87</v>
      </c>
      <c r="I134" s="10">
        <f t="shared" si="9"/>
        <v>34.800000000000004</v>
      </c>
      <c r="J134" s="10">
        <f t="shared" si="10"/>
        <v>67.52000000000001</v>
      </c>
      <c r="K134" s="6">
        <v>1</v>
      </c>
      <c r="L134" s="6" t="s">
        <v>15</v>
      </c>
    </row>
    <row r="135" spans="1:12" ht="29.25" customHeight="1">
      <c r="A135" s="9">
        <v>133</v>
      </c>
      <c r="B135" s="7">
        <v>22101655001</v>
      </c>
      <c r="C135" s="7">
        <v>2</v>
      </c>
      <c r="D135" s="7" t="s">
        <v>241</v>
      </c>
      <c r="E135" s="7" t="s">
        <v>242</v>
      </c>
      <c r="F135" s="7">
        <v>187.4</v>
      </c>
      <c r="G135" s="10">
        <f t="shared" si="8"/>
        <v>37.480000000000004</v>
      </c>
      <c r="H135" s="6">
        <v>84.97</v>
      </c>
      <c r="I135" s="10">
        <f t="shared" si="9"/>
        <v>33.988</v>
      </c>
      <c r="J135" s="10">
        <f t="shared" si="10"/>
        <v>71.468</v>
      </c>
      <c r="K135" s="6">
        <v>1</v>
      </c>
      <c r="L135" s="6" t="s">
        <v>15</v>
      </c>
    </row>
    <row r="136" spans="1:12" ht="29.25" customHeight="1">
      <c r="A136" s="9">
        <v>134</v>
      </c>
      <c r="B136" s="7">
        <v>22101655001</v>
      </c>
      <c r="C136" s="7">
        <v>2</v>
      </c>
      <c r="D136" s="7" t="s">
        <v>241</v>
      </c>
      <c r="E136" s="7" t="s">
        <v>243</v>
      </c>
      <c r="F136" s="7">
        <v>177.6</v>
      </c>
      <c r="G136" s="10">
        <f t="shared" si="8"/>
        <v>35.52</v>
      </c>
      <c r="H136" s="6">
        <v>85.5</v>
      </c>
      <c r="I136" s="10">
        <f t="shared" si="9"/>
        <v>34.2</v>
      </c>
      <c r="J136" s="10">
        <f t="shared" si="10"/>
        <v>69.72</v>
      </c>
      <c r="K136" s="6">
        <v>2</v>
      </c>
      <c r="L136" s="6" t="s">
        <v>15</v>
      </c>
    </row>
    <row r="137" spans="1:12" ht="29.25" customHeight="1">
      <c r="A137" s="9">
        <v>135</v>
      </c>
      <c r="B137" s="7">
        <v>22101655002</v>
      </c>
      <c r="C137" s="7">
        <v>1</v>
      </c>
      <c r="D137" s="7" t="s">
        <v>244</v>
      </c>
      <c r="E137" s="7" t="s">
        <v>245</v>
      </c>
      <c r="F137" s="7">
        <v>167.4</v>
      </c>
      <c r="G137" s="10">
        <f t="shared" si="8"/>
        <v>33.480000000000004</v>
      </c>
      <c r="H137" s="6">
        <v>79.83</v>
      </c>
      <c r="I137" s="10">
        <f t="shared" si="9"/>
        <v>31.932000000000002</v>
      </c>
      <c r="J137" s="10">
        <f t="shared" si="10"/>
        <v>65.412</v>
      </c>
      <c r="K137" s="6">
        <v>1</v>
      </c>
      <c r="L137" s="6" t="s">
        <v>15</v>
      </c>
    </row>
    <row r="138" spans="1:12" ht="29.25" customHeight="1">
      <c r="A138" s="9">
        <v>136</v>
      </c>
      <c r="B138" s="7">
        <v>22101655003</v>
      </c>
      <c r="C138" s="7">
        <v>1</v>
      </c>
      <c r="D138" s="7" t="s">
        <v>246</v>
      </c>
      <c r="E138" s="7" t="s">
        <v>247</v>
      </c>
      <c r="F138" s="7">
        <v>157.2</v>
      </c>
      <c r="G138" s="10">
        <f t="shared" si="8"/>
        <v>31.439999999999998</v>
      </c>
      <c r="H138" s="6">
        <v>81.29</v>
      </c>
      <c r="I138" s="10">
        <f t="shared" si="9"/>
        <v>32.516000000000005</v>
      </c>
      <c r="J138" s="10">
        <f t="shared" si="10"/>
        <v>63.956</v>
      </c>
      <c r="K138" s="6">
        <v>1</v>
      </c>
      <c r="L138" s="6" t="s">
        <v>15</v>
      </c>
    </row>
    <row r="139" spans="1:12" ht="29.25" customHeight="1">
      <c r="A139" s="9">
        <v>137</v>
      </c>
      <c r="B139" s="6">
        <v>22101751001</v>
      </c>
      <c r="C139" s="6">
        <v>1</v>
      </c>
      <c r="D139" s="7" t="s">
        <v>248</v>
      </c>
      <c r="E139" s="6" t="s">
        <v>249</v>
      </c>
      <c r="F139" s="11">
        <v>164.9</v>
      </c>
      <c r="G139" s="11">
        <f t="shared" si="8"/>
        <v>32.980000000000004</v>
      </c>
      <c r="H139" s="6">
        <v>80.21</v>
      </c>
      <c r="I139" s="10">
        <f aca="true" t="shared" si="11" ref="I139:I145">H139*0.4</f>
        <v>32.083999999999996</v>
      </c>
      <c r="J139" s="10">
        <f t="shared" si="10"/>
        <v>65.064</v>
      </c>
      <c r="K139" s="6">
        <v>1</v>
      </c>
      <c r="L139" s="6" t="s">
        <v>15</v>
      </c>
    </row>
    <row r="140" spans="1:12" ht="29.25" customHeight="1">
      <c r="A140" s="9">
        <v>138</v>
      </c>
      <c r="B140" s="12">
        <v>22101752001</v>
      </c>
      <c r="C140" s="12">
        <v>3</v>
      </c>
      <c r="D140" s="7" t="s">
        <v>250</v>
      </c>
      <c r="E140" s="6" t="s">
        <v>251</v>
      </c>
      <c r="F140" s="11">
        <v>189.2</v>
      </c>
      <c r="G140" s="11">
        <f t="shared" si="8"/>
        <v>37.839999999999996</v>
      </c>
      <c r="H140" s="6">
        <v>79.52</v>
      </c>
      <c r="I140" s="10">
        <f t="shared" si="11"/>
        <v>31.808</v>
      </c>
      <c r="J140" s="10">
        <f t="shared" si="10"/>
        <v>69.648</v>
      </c>
      <c r="K140" s="6">
        <v>1</v>
      </c>
      <c r="L140" s="6" t="s">
        <v>15</v>
      </c>
    </row>
    <row r="141" spans="1:12" ht="29.25" customHeight="1">
      <c r="A141" s="9">
        <v>139</v>
      </c>
      <c r="B141" s="12"/>
      <c r="C141" s="12"/>
      <c r="D141" s="7" t="s">
        <v>250</v>
      </c>
      <c r="E141" s="6" t="s">
        <v>252</v>
      </c>
      <c r="F141" s="11">
        <v>175</v>
      </c>
      <c r="G141" s="11">
        <f t="shared" si="8"/>
        <v>35</v>
      </c>
      <c r="H141" s="6">
        <v>82.87</v>
      </c>
      <c r="I141" s="10">
        <f t="shared" si="11"/>
        <v>33.148</v>
      </c>
      <c r="J141" s="10">
        <f t="shared" si="10"/>
        <v>68.148</v>
      </c>
      <c r="K141" s="6">
        <v>2</v>
      </c>
      <c r="L141" s="6" t="s">
        <v>15</v>
      </c>
    </row>
    <row r="142" spans="1:12" ht="29.25" customHeight="1">
      <c r="A142" s="9">
        <v>140</v>
      </c>
      <c r="B142" s="6">
        <v>22101752005</v>
      </c>
      <c r="C142" s="6">
        <v>1</v>
      </c>
      <c r="D142" s="7" t="s">
        <v>253</v>
      </c>
      <c r="E142" s="6" t="s">
        <v>254</v>
      </c>
      <c r="F142" s="11">
        <v>183.3</v>
      </c>
      <c r="G142" s="11">
        <f t="shared" si="8"/>
        <v>36.660000000000004</v>
      </c>
      <c r="H142" s="6">
        <v>76.8</v>
      </c>
      <c r="I142" s="10">
        <f t="shared" si="11"/>
        <v>30.72</v>
      </c>
      <c r="J142" s="10">
        <f t="shared" si="10"/>
        <v>67.38</v>
      </c>
      <c r="K142" s="6">
        <v>1</v>
      </c>
      <c r="L142" s="6" t="s">
        <v>15</v>
      </c>
    </row>
    <row r="143" spans="1:12" ht="29.25" customHeight="1">
      <c r="A143" s="9">
        <v>141</v>
      </c>
      <c r="B143" s="12">
        <v>22101753001</v>
      </c>
      <c r="C143" s="12">
        <v>2</v>
      </c>
      <c r="D143" s="7" t="s">
        <v>255</v>
      </c>
      <c r="E143" s="6" t="s">
        <v>256</v>
      </c>
      <c r="F143" s="11">
        <v>188.4</v>
      </c>
      <c r="G143" s="11">
        <f t="shared" si="8"/>
        <v>37.68</v>
      </c>
      <c r="H143" s="6">
        <v>80.68</v>
      </c>
      <c r="I143" s="10">
        <f t="shared" si="11"/>
        <v>32.272000000000006</v>
      </c>
      <c r="J143" s="10">
        <f t="shared" si="10"/>
        <v>69.952</v>
      </c>
      <c r="K143" s="6">
        <v>1</v>
      </c>
      <c r="L143" s="6" t="s">
        <v>15</v>
      </c>
    </row>
    <row r="144" spans="1:12" ht="29.25" customHeight="1">
      <c r="A144" s="9">
        <v>142</v>
      </c>
      <c r="B144" s="12"/>
      <c r="C144" s="12"/>
      <c r="D144" s="7" t="s">
        <v>255</v>
      </c>
      <c r="E144" s="6" t="s">
        <v>257</v>
      </c>
      <c r="F144" s="11">
        <v>179.3</v>
      </c>
      <c r="G144" s="11">
        <f t="shared" si="8"/>
        <v>35.86000000000001</v>
      </c>
      <c r="H144" s="6">
        <v>76.69</v>
      </c>
      <c r="I144" s="10">
        <f t="shared" si="11"/>
        <v>30.676000000000002</v>
      </c>
      <c r="J144" s="10">
        <f t="shared" si="10"/>
        <v>66.536</v>
      </c>
      <c r="K144" s="6">
        <v>2</v>
      </c>
      <c r="L144" s="6" t="s">
        <v>15</v>
      </c>
    </row>
    <row r="145" spans="1:12" ht="29.25" customHeight="1">
      <c r="A145" s="9">
        <v>143</v>
      </c>
      <c r="B145" s="6">
        <v>22101755001</v>
      </c>
      <c r="C145" s="6">
        <v>1</v>
      </c>
      <c r="D145" s="7" t="s">
        <v>258</v>
      </c>
      <c r="E145" s="6" t="s">
        <v>259</v>
      </c>
      <c r="F145" s="11">
        <v>163.7</v>
      </c>
      <c r="G145" s="11">
        <f t="shared" si="8"/>
        <v>32.74</v>
      </c>
      <c r="H145" s="6">
        <v>80.01</v>
      </c>
      <c r="I145" s="10">
        <f t="shared" si="11"/>
        <v>32.004000000000005</v>
      </c>
      <c r="J145" s="10">
        <f t="shared" si="10"/>
        <v>64.744</v>
      </c>
      <c r="K145" s="6">
        <v>1</v>
      </c>
      <c r="L145" s="6" t="s">
        <v>15</v>
      </c>
    </row>
    <row r="146" spans="1:12" ht="29.25" customHeight="1">
      <c r="A146" s="9">
        <v>144</v>
      </c>
      <c r="B146" s="6">
        <v>22102700001</v>
      </c>
      <c r="C146" s="6">
        <v>3</v>
      </c>
      <c r="D146" s="7" t="s">
        <v>260</v>
      </c>
      <c r="E146" s="6" t="s">
        <v>261</v>
      </c>
      <c r="F146" s="7"/>
      <c r="G146" s="11"/>
      <c r="H146" s="6">
        <v>85.42</v>
      </c>
      <c r="I146" s="10"/>
      <c r="J146" s="10">
        <f aca="true" t="shared" si="12" ref="J146:J152">H146</f>
        <v>85.42</v>
      </c>
      <c r="K146" s="6">
        <v>1</v>
      </c>
      <c r="L146" s="6" t="s">
        <v>15</v>
      </c>
    </row>
    <row r="147" spans="1:12" ht="29.25" customHeight="1">
      <c r="A147" s="9">
        <v>145</v>
      </c>
      <c r="B147" s="6">
        <v>22102700002</v>
      </c>
      <c r="C147" s="6">
        <v>3</v>
      </c>
      <c r="D147" s="7" t="s">
        <v>262</v>
      </c>
      <c r="E147" s="6" t="s">
        <v>263</v>
      </c>
      <c r="F147" s="7"/>
      <c r="G147" s="11"/>
      <c r="H147" s="6">
        <v>79.28</v>
      </c>
      <c r="I147" s="10"/>
      <c r="J147" s="10">
        <f t="shared" si="12"/>
        <v>79.28</v>
      </c>
      <c r="K147" s="6">
        <v>1</v>
      </c>
      <c r="L147" s="6" t="s">
        <v>15</v>
      </c>
    </row>
    <row r="148" spans="1:12" ht="29.25" customHeight="1">
      <c r="A148" s="9">
        <v>146</v>
      </c>
      <c r="B148" s="6">
        <v>22102700003</v>
      </c>
      <c r="C148" s="6">
        <v>1</v>
      </c>
      <c r="D148" s="7" t="s">
        <v>264</v>
      </c>
      <c r="E148" s="6" t="s">
        <v>265</v>
      </c>
      <c r="F148" s="7"/>
      <c r="G148" s="11"/>
      <c r="H148" s="6">
        <v>78.65</v>
      </c>
      <c r="I148" s="10"/>
      <c r="J148" s="10">
        <f t="shared" si="12"/>
        <v>78.65</v>
      </c>
      <c r="K148" s="6">
        <v>1</v>
      </c>
      <c r="L148" s="6" t="s">
        <v>15</v>
      </c>
    </row>
    <row r="149" spans="1:12" ht="29.25" customHeight="1">
      <c r="A149" s="9">
        <v>147</v>
      </c>
      <c r="B149" s="12">
        <v>22102700004</v>
      </c>
      <c r="C149" s="12">
        <v>2</v>
      </c>
      <c r="D149" s="7" t="s">
        <v>266</v>
      </c>
      <c r="E149" s="6" t="s">
        <v>267</v>
      </c>
      <c r="F149" s="7"/>
      <c r="G149" s="11"/>
      <c r="H149" s="6">
        <v>77.71</v>
      </c>
      <c r="I149" s="10"/>
      <c r="J149" s="10">
        <f t="shared" si="12"/>
        <v>77.71</v>
      </c>
      <c r="K149" s="6">
        <v>2</v>
      </c>
      <c r="L149" s="6" t="s">
        <v>15</v>
      </c>
    </row>
    <row r="150" spans="1:12" ht="29.25" customHeight="1">
      <c r="A150" s="9">
        <v>148</v>
      </c>
      <c r="B150" s="12"/>
      <c r="C150" s="12"/>
      <c r="D150" s="7" t="s">
        <v>266</v>
      </c>
      <c r="E150" s="6" t="s">
        <v>268</v>
      </c>
      <c r="F150" s="7"/>
      <c r="G150" s="11"/>
      <c r="H150" s="6">
        <v>78.47</v>
      </c>
      <c r="I150" s="10"/>
      <c r="J150" s="10">
        <f t="shared" si="12"/>
        <v>78.47</v>
      </c>
      <c r="K150" s="6">
        <v>1</v>
      </c>
      <c r="L150" s="6" t="s">
        <v>15</v>
      </c>
    </row>
    <row r="151" spans="1:12" ht="29.25" customHeight="1">
      <c r="A151" s="9">
        <v>149</v>
      </c>
      <c r="B151" s="6">
        <v>22102700006</v>
      </c>
      <c r="C151" s="6">
        <v>2</v>
      </c>
      <c r="D151" s="7" t="s">
        <v>269</v>
      </c>
      <c r="E151" s="6" t="s">
        <v>270</v>
      </c>
      <c r="F151" s="7"/>
      <c r="G151" s="11"/>
      <c r="H151" s="6">
        <v>79.23</v>
      </c>
      <c r="I151" s="10"/>
      <c r="J151" s="10">
        <f t="shared" si="12"/>
        <v>79.23</v>
      </c>
      <c r="K151" s="6">
        <v>1</v>
      </c>
      <c r="L151" s="6" t="s">
        <v>15</v>
      </c>
    </row>
    <row r="152" spans="1:12" ht="29.25" customHeight="1">
      <c r="A152" s="9">
        <v>150</v>
      </c>
      <c r="B152" s="6">
        <v>22102700008</v>
      </c>
      <c r="C152" s="6">
        <v>1</v>
      </c>
      <c r="D152" s="7" t="s">
        <v>271</v>
      </c>
      <c r="E152" s="6" t="s">
        <v>272</v>
      </c>
      <c r="F152" s="7"/>
      <c r="G152" s="11"/>
      <c r="H152" s="6">
        <v>77.52</v>
      </c>
      <c r="I152" s="10"/>
      <c r="J152" s="10">
        <f t="shared" si="12"/>
        <v>77.52</v>
      </c>
      <c r="K152" s="6">
        <v>1</v>
      </c>
      <c r="L152" s="6" t="s">
        <v>15</v>
      </c>
    </row>
    <row r="153" spans="1:12" ht="29.25" customHeight="1">
      <c r="A153" s="9">
        <v>151</v>
      </c>
      <c r="B153" s="6">
        <v>22101752007</v>
      </c>
      <c r="C153" s="6">
        <v>1</v>
      </c>
      <c r="D153" s="7" t="s">
        <v>273</v>
      </c>
      <c r="E153" s="6" t="s">
        <v>274</v>
      </c>
      <c r="F153" s="11">
        <v>149.2</v>
      </c>
      <c r="G153" s="11">
        <f aca="true" t="shared" si="13" ref="G153:G164">F153*(60/300)</f>
        <v>29.84</v>
      </c>
      <c r="H153" s="6">
        <v>78.67</v>
      </c>
      <c r="I153" s="10">
        <f aca="true" t="shared" si="14" ref="I153:I203">H153*0.4</f>
        <v>31.468000000000004</v>
      </c>
      <c r="J153" s="10">
        <f aca="true" t="shared" si="15" ref="J153:J164">G153+I153</f>
        <v>61.30800000000001</v>
      </c>
      <c r="K153" s="6">
        <v>1</v>
      </c>
      <c r="L153" s="6" t="s">
        <v>15</v>
      </c>
    </row>
    <row r="154" spans="1:12" ht="29.25" customHeight="1">
      <c r="A154" s="9">
        <v>152</v>
      </c>
      <c r="B154" s="6">
        <v>22101752010</v>
      </c>
      <c r="C154" s="6">
        <v>1</v>
      </c>
      <c r="D154" s="7" t="s">
        <v>275</v>
      </c>
      <c r="E154" s="6" t="s">
        <v>276</v>
      </c>
      <c r="F154" s="11">
        <v>176.9</v>
      </c>
      <c r="G154" s="11">
        <f t="shared" si="13"/>
        <v>35.38</v>
      </c>
      <c r="H154" s="6">
        <v>77.61</v>
      </c>
      <c r="I154" s="10">
        <f t="shared" si="14"/>
        <v>31.044</v>
      </c>
      <c r="J154" s="10">
        <f t="shared" si="15"/>
        <v>66.424</v>
      </c>
      <c r="K154" s="6">
        <v>1</v>
      </c>
      <c r="L154" s="6" t="s">
        <v>15</v>
      </c>
    </row>
    <row r="155" spans="1:12" ht="29.25" customHeight="1">
      <c r="A155" s="9">
        <v>153</v>
      </c>
      <c r="B155" s="6">
        <v>22101752011</v>
      </c>
      <c r="C155" s="6">
        <v>2</v>
      </c>
      <c r="D155" s="7" t="s">
        <v>277</v>
      </c>
      <c r="E155" s="6" t="s">
        <v>278</v>
      </c>
      <c r="F155" s="11">
        <v>152.5</v>
      </c>
      <c r="G155" s="11">
        <f t="shared" si="13"/>
        <v>30.5</v>
      </c>
      <c r="H155" s="6">
        <v>76.72</v>
      </c>
      <c r="I155" s="10">
        <f t="shared" si="14"/>
        <v>30.688000000000002</v>
      </c>
      <c r="J155" s="10">
        <f t="shared" si="15"/>
        <v>61.188</v>
      </c>
      <c r="K155" s="6">
        <v>1</v>
      </c>
      <c r="L155" s="6" t="s">
        <v>15</v>
      </c>
    </row>
    <row r="156" spans="1:12" ht="29.25" customHeight="1">
      <c r="A156" s="9">
        <v>154</v>
      </c>
      <c r="B156" s="12">
        <v>22101752012</v>
      </c>
      <c r="C156" s="12">
        <v>2</v>
      </c>
      <c r="D156" s="7" t="s">
        <v>277</v>
      </c>
      <c r="E156" s="6" t="s">
        <v>279</v>
      </c>
      <c r="F156" s="11">
        <v>159.3</v>
      </c>
      <c r="G156" s="11">
        <f t="shared" si="13"/>
        <v>31.860000000000003</v>
      </c>
      <c r="H156" s="6">
        <v>76.78</v>
      </c>
      <c r="I156" s="10">
        <f t="shared" si="14"/>
        <v>30.712000000000003</v>
      </c>
      <c r="J156" s="10">
        <f t="shared" si="15"/>
        <v>62.572</v>
      </c>
      <c r="K156" s="6">
        <v>1</v>
      </c>
      <c r="L156" s="6" t="s">
        <v>15</v>
      </c>
    </row>
    <row r="157" spans="1:12" ht="29.25" customHeight="1">
      <c r="A157" s="9">
        <v>155</v>
      </c>
      <c r="B157" s="12"/>
      <c r="C157" s="12"/>
      <c r="D157" s="7" t="s">
        <v>277</v>
      </c>
      <c r="E157" s="6" t="s">
        <v>280</v>
      </c>
      <c r="F157" s="11">
        <v>130.9</v>
      </c>
      <c r="G157" s="11">
        <f t="shared" si="13"/>
        <v>26.180000000000003</v>
      </c>
      <c r="H157" s="6">
        <v>79.41</v>
      </c>
      <c r="I157" s="10">
        <f t="shared" si="14"/>
        <v>31.764</v>
      </c>
      <c r="J157" s="10">
        <f t="shared" si="15"/>
        <v>57.944</v>
      </c>
      <c r="K157" s="6">
        <v>2</v>
      </c>
      <c r="L157" s="6" t="s">
        <v>15</v>
      </c>
    </row>
    <row r="158" spans="1:12" ht="29.25" customHeight="1">
      <c r="A158" s="9">
        <v>156</v>
      </c>
      <c r="B158" s="12">
        <v>22101752013</v>
      </c>
      <c r="C158" s="12">
        <v>2</v>
      </c>
      <c r="D158" s="7" t="s">
        <v>281</v>
      </c>
      <c r="E158" s="6" t="s">
        <v>282</v>
      </c>
      <c r="F158" s="11">
        <v>168.8</v>
      </c>
      <c r="G158" s="11">
        <f t="shared" si="13"/>
        <v>33.760000000000005</v>
      </c>
      <c r="H158" s="6">
        <v>75.63</v>
      </c>
      <c r="I158" s="10">
        <f t="shared" si="14"/>
        <v>30.252</v>
      </c>
      <c r="J158" s="10">
        <f t="shared" si="15"/>
        <v>64.012</v>
      </c>
      <c r="K158" s="6">
        <v>1</v>
      </c>
      <c r="L158" s="6" t="s">
        <v>15</v>
      </c>
    </row>
    <row r="159" spans="1:12" ht="29.25" customHeight="1">
      <c r="A159" s="9">
        <v>157</v>
      </c>
      <c r="B159" s="12"/>
      <c r="C159" s="12"/>
      <c r="D159" s="7" t="s">
        <v>281</v>
      </c>
      <c r="E159" s="6" t="s">
        <v>283</v>
      </c>
      <c r="F159" s="11">
        <v>137.4</v>
      </c>
      <c r="G159" s="11">
        <f t="shared" si="13"/>
        <v>27.480000000000004</v>
      </c>
      <c r="H159" s="6">
        <v>71.39</v>
      </c>
      <c r="I159" s="10">
        <f t="shared" si="14"/>
        <v>28.556</v>
      </c>
      <c r="J159" s="10">
        <f t="shared" si="15"/>
        <v>56.036</v>
      </c>
      <c r="K159" s="6">
        <v>2</v>
      </c>
      <c r="L159" s="6" t="s">
        <v>15</v>
      </c>
    </row>
    <row r="160" spans="1:12" ht="29.25" customHeight="1">
      <c r="A160" s="9">
        <v>158</v>
      </c>
      <c r="B160" s="6">
        <v>22101751003</v>
      </c>
      <c r="C160" s="6">
        <v>2</v>
      </c>
      <c r="D160" s="7" t="s">
        <v>284</v>
      </c>
      <c r="E160" s="6" t="s">
        <v>285</v>
      </c>
      <c r="F160" s="11">
        <v>174.2</v>
      </c>
      <c r="G160" s="11">
        <f t="shared" si="13"/>
        <v>34.839999999999996</v>
      </c>
      <c r="H160" s="6">
        <v>79.92</v>
      </c>
      <c r="I160" s="10">
        <f t="shared" si="14"/>
        <v>31.968000000000004</v>
      </c>
      <c r="J160" s="10">
        <f t="shared" si="15"/>
        <v>66.80799999999999</v>
      </c>
      <c r="K160" s="6">
        <v>1</v>
      </c>
      <c r="L160" s="6" t="s">
        <v>15</v>
      </c>
    </row>
    <row r="161" spans="1:12" ht="29.25" customHeight="1">
      <c r="A161" s="9">
        <v>159</v>
      </c>
      <c r="B161" s="12">
        <v>22101754001</v>
      </c>
      <c r="C161" s="12">
        <v>2</v>
      </c>
      <c r="D161" s="7" t="s">
        <v>286</v>
      </c>
      <c r="E161" s="6" t="s">
        <v>287</v>
      </c>
      <c r="F161" s="11">
        <v>179.3</v>
      </c>
      <c r="G161" s="11">
        <f t="shared" si="13"/>
        <v>35.86000000000001</v>
      </c>
      <c r="H161" s="6">
        <v>85.7</v>
      </c>
      <c r="I161" s="10">
        <f t="shared" si="14"/>
        <v>34.28</v>
      </c>
      <c r="J161" s="10">
        <f t="shared" si="15"/>
        <v>70.14000000000001</v>
      </c>
      <c r="K161" s="6">
        <v>1</v>
      </c>
      <c r="L161" s="6" t="s">
        <v>15</v>
      </c>
    </row>
    <row r="162" spans="1:12" ht="29.25" customHeight="1">
      <c r="A162" s="9">
        <v>160</v>
      </c>
      <c r="B162" s="12"/>
      <c r="C162" s="12"/>
      <c r="D162" s="7" t="s">
        <v>286</v>
      </c>
      <c r="E162" s="6" t="s">
        <v>288</v>
      </c>
      <c r="F162" s="11">
        <v>171.4</v>
      </c>
      <c r="G162" s="11">
        <f t="shared" si="13"/>
        <v>34.28</v>
      </c>
      <c r="H162" s="6">
        <v>82.26</v>
      </c>
      <c r="I162" s="10">
        <f t="shared" si="14"/>
        <v>32.904</v>
      </c>
      <c r="J162" s="10">
        <f t="shared" si="15"/>
        <v>67.184</v>
      </c>
      <c r="K162" s="6">
        <v>2</v>
      </c>
      <c r="L162" s="6" t="s">
        <v>15</v>
      </c>
    </row>
    <row r="163" spans="1:12" ht="29.25" customHeight="1">
      <c r="A163" s="9">
        <v>161</v>
      </c>
      <c r="B163" s="6">
        <v>22101755003</v>
      </c>
      <c r="C163" s="6">
        <v>1</v>
      </c>
      <c r="D163" s="7" t="s">
        <v>289</v>
      </c>
      <c r="E163" s="6" t="s">
        <v>290</v>
      </c>
      <c r="F163" s="11">
        <v>164.5</v>
      </c>
      <c r="G163" s="11">
        <f t="shared" si="13"/>
        <v>32.9</v>
      </c>
      <c r="H163" s="6">
        <v>81.78</v>
      </c>
      <c r="I163" s="10">
        <f t="shared" si="14"/>
        <v>32.712</v>
      </c>
      <c r="J163" s="10">
        <f t="shared" si="15"/>
        <v>65.612</v>
      </c>
      <c r="K163" s="6">
        <v>1</v>
      </c>
      <c r="L163" s="6" t="s">
        <v>15</v>
      </c>
    </row>
    <row r="164" spans="1:12" ht="29.25" customHeight="1">
      <c r="A164" s="9">
        <v>162</v>
      </c>
      <c r="B164" s="6">
        <v>22101755004</v>
      </c>
      <c r="C164" s="6">
        <v>1</v>
      </c>
      <c r="D164" s="7" t="s">
        <v>291</v>
      </c>
      <c r="E164" s="6" t="s">
        <v>292</v>
      </c>
      <c r="F164" s="11">
        <v>159.4</v>
      </c>
      <c r="G164" s="11">
        <f t="shared" si="13"/>
        <v>31.880000000000003</v>
      </c>
      <c r="H164" s="6">
        <v>74.69</v>
      </c>
      <c r="I164" s="10">
        <f t="shared" si="14"/>
        <v>29.876</v>
      </c>
      <c r="J164" s="10">
        <f t="shared" si="15"/>
        <v>61.756</v>
      </c>
      <c r="K164" s="6">
        <v>1</v>
      </c>
      <c r="L164" s="6" t="s">
        <v>15</v>
      </c>
    </row>
    <row r="165" spans="1:12" ht="29.25" customHeight="1">
      <c r="A165" s="9">
        <v>163</v>
      </c>
      <c r="B165" s="6">
        <v>22101852013</v>
      </c>
      <c r="C165" s="6">
        <v>2</v>
      </c>
      <c r="D165" s="7" t="s">
        <v>293</v>
      </c>
      <c r="E165" s="6" t="s">
        <v>294</v>
      </c>
      <c r="F165" s="7">
        <v>176.9</v>
      </c>
      <c r="G165" s="6">
        <f aca="true" t="shared" si="16" ref="G165:G180">F165*0.2</f>
        <v>35.38</v>
      </c>
      <c r="H165" s="6">
        <v>75.7</v>
      </c>
      <c r="I165" s="10">
        <f t="shared" si="14"/>
        <v>30.28</v>
      </c>
      <c r="J165" s="6">
        <v>65.66</v>
      </c>
      <c r="K165" s="6">
        <v>1</v>
      </c>
      <c r="L165" s="6" t="s">
        <v>15</v>
      </c>
    </row>
    <row r="166" spans="1:12" ht="29.25" customHeight="1">
      <c r="A166" s="9">
        <v>164</v>
      </c>
      <c r="B166" s="6">
        <v>22101852013</v>
      </c>
      <c r="C166" s="6">
        <v>2</v>
      </c>
      <c r="D166" s="7" t="s">
        <v>293</v>
      </c>
      <c r="E166" s="6" t="s">
        <v>295</v>
      </c>
      <c r="F166" s="7">
        <v>166.5</v>
      </c>
      <c r="G166" s="6">
        <f t="shared" si="16"/>
        <v>33.300000000000004</v>
      </c>
      <c r="H166" s="6">
        <v>80.85</v>
      </c>
      <c r="I166" s="10">
        <f t="shared" si="14"/>
        <v>32.339999999999996</v>
      </c>
      <c r="J166" s="6">
        <v>65.64</v>
      </c>
      <c r="K166" s="6">
        <v>2</v>
      </c>
      <c r="L166" s="6" t="s">
        <v>15</v>
      </c>
    </row>
    <row r="167" spans="1:12" ht="29.25" customHeight="1">
      <c r="A167" s="9">
        <v>165</v>
      </c>
      <c r="B167" s="6">
        <v>22101852014</v>
      </c>
      <c r="C167" s="6">
        <v>1</v>
      </c>
      <c r="D167" s="7" t="s">
        <v>296</v>
      </c>
      <c r="E167" s="6" t="s">
        <v>297</v>
      </c>
      <c r="F167" s="7">
        <v>148.6</v>
      </c>
      <c r="G167" s="6">
        <f t="shared" si="16"/>
        <v>29.72</v>
      </c>
      <c r="H167" s="6">
        <v>78.2</v>
      </c>
      <c r="I167" s="10">
        <f t="shared" si="14"/>
        <v>31.28</v>
      </c>
      <c r="J167" s="6">
        <v>61</v>
      </c>
      <c r="K167" s="6">
        <v>1</v>
      </c>
      <c r="L167" s="6" t="s">
        <v>15</v>
      </c>
    </row>
    <row r="168" spans="1:12" ht="29.25" customHeight="1">
      <c r="A168" s="9">
        <v>166</v>
      </c>
      <c r="B168" s="6">
        <v>22101852019</v>
      </c>
      <c r="C168" s="6">
        <v>1</v>
      </c>
      <c r="D168" s="7" t="s">
        <v>298</v>
      </c>
      <c r="E168" s="6" t="s">
        <v>299</v>
      </c>
      <c r="F168" s="7">
        <v>181.4</v>
      </c>
      <c r="G168" s="6">
        <f t="shared" si="16"/>
        <v>36.28</v>
      </c>
      <c r="H168" s="6">
        <v>76.87</v>
      </c>
      <c r="I168" s="10">
        <f t="shared" si="14"/>
        <v>30.748000000000005</v>
      </c>
      <c r="J168" s="6">
        <v>67.03</v>
      </c>
      <c r="K168" s="6">
        <v>1</v>
      </c>
      <c r="L168" s="6" t="s">
        <v>15</v>
      </c>
    </row>
    <row r="169" spans="1:12" ht="29.25" customHeight="1">
      <c r="A169" s="9">
        <v>167</v>
      </c>
      <c r="B169" s="6">
        <v>22101852020</v>
      </c>
      <c r="C169" s="6">
        <v>1</v>
      </c>
      <c r="D169" s="7" t="s">
        <v>300</v>
      </c>
      <c r="E169" s="6" t="s">
        <v>301</v>
      </c>
      <c r="F169" s="7">
        <v>164.2</v>
      </c>
      <c r="G169" s="6">
        <f t="shared" si="16"/>
        <v>32.839999999999996</v>
      </c>
      <c r="H169" s="6">
        <v>80.03</v>
      </c>
      <c r="I169" s="10">
        <f t="shared" si="14"/>
        <v>32.012</v>
      </c>
      <c r="J169" s="6">
        <v>64.8499999999999</v>
      </c>
      <c r="K169" s="6">
        <v>1</v>
      </c>
      <c r="L169" s="6" t="s">
        <v>15</v>
      </c>
    </row>
    <row r="170" spans="1:12" ht="29.25" customHeight="1">
      <c r="A170" s="9">
        <v>168</v>
      </c>
      <c r="B170" s="6">
        <v>22101852021</v>
      </c>
      <c r="C170" s="6">
        <v>3</v>
      </c>
      <c r="D170" s="7" t="s">
        <v>302</v>
      </c>
      <c r="E170" s="6" t="s">
        <v>303</v>
      </c>
      <c r="F170" s="7">
        <v>163.6</v>
      </c>
      <c r="G170" s="6">
        <f t="shared" si="16"/>
        <v>32.72</v>
      </c>
      <c r="H170" s="6">
        <v>76.8</v>
      </c>
      <c r="I170" s="10">
        <f t="shared" si="14"/>
        <v>30.72</v>
      </c>
      <c r="J170" s="6">
        <v>63.44</v>
      </c>
      <c r="K170" s="6">
        <v>1</v>
      </c>
      <c r="L170" s="6" t="s">
        <v>15</v>
      </c>
    </row>
    <row r="171" spans="1:12" ht="29.25" customHeight="1">
      <c r="A171" s="9">
        <v>169</v>
      </c>
      <c r="B171" s="6">
        <v>22101852025</v>
      </c>
      <c r="C171" s="6">
        <v>4</v>
      </c>
      <c r="D171" s="7" t="s">
        <v>304</v>
      </c>
      <c r="E171" s="6" t="s">
        <v>305</v>
      </c>
      <c r="F171" s="7">
        <v>165.1</v>
      </c>
      <c r="G171" s="6">
        <f t="shared" si="16"/>
        <v>33.02</v>
      </c>
      <c r="H171" s="6">
        <v>78.56</v>
      </c>
      <c r="I171" s="10">
        <f t="shared" si="14"/>
        <v>31.424000000000003</v>
      </c>
      <c r="J171" s="6">
        <v>64.44</v>
      </c>
      <c r="K171" s="6">
        <v>2</v>
      </c>
      <c r="L171" s="6" t="s">
        <v>15</v>
      </c>
    </row>
    <row r="172" spans="1:12" ht="29.25" customHeight="1">
      <c r="A172" s="9">
        <v>170</v>
      </c>
      <c r="B172" s="6">
        <v>22101852025</v>
      </c>
      <c r="C172" s="6">
        <v>4</v>
      </c>
      <c r="D172" s="7" t="s">
        <v>304</v>
      </c>
      <c r="E172" s="6" t="s">
        <v>306</v>
      </c>
      <c r="F172" s="7">
        <v>161.9</v>
      </c>
      <c r="G172" s="6">
        <f t="shared" si="16"/>
        <v>32.38</v>
      </c>
      <c r="H172" s="6">
        <v>80.2</v>
      </c>
      <c r="I172" s="10">
        <f t="shared" si="14"/>
        <v>32.080000000000005</v>
      </c>
      <c r="J172" s="6">
        <v>64.4599999999999</v>
      </c>
      <c r="K172" s="6">
        <v>1</v>
      </c>
      <c r="L172" s="6" t="s">
        <v>15</v>
      </c>
    </row>
    <row r="173" spans="1:12" ht="29.25" customHeight="1">
      <c r="A173" s="9">
        <v>171</v>
      </c>
      <c r="B173" s="6">
        <v>22101852025</v>
      </c>
      <c r="C173" s="6">
        <v>4</v>
      </c>
      <c r="D173" s="7" t="s">
        <v>304</v>
      </c>
      <c r="E173" s="6" t="s">
        <v>307</v>
      </c>
      <c r="F173" s="7">
        <v>157.6</v>
      </c>
      <c r="G173" s="6">
        <f t="shared" si="16"/>
        <v>31.52</v>
      </c>
      <c r="H173" s="6">
        <v>77.14</v>
      </c>
      <c r="I173" s="10">
        <f t="shared" si="14"/>
        <v>30.856</v>
      </c>
      <c r="J173" s="6">
        <v>62.38</v>
      </c>
      <c r="K173" s="6">
        <v>3</v>
      </c>
      <c r="L173" s="6" t="s">
        <v>15</v>
      </c>
    </row>
    <row r="174" spans="1:12" ht="29.25" customHeight="1">
      <c r="A174" s="9">
        <v>172</v>
      </c>
      <c r="B174" s="6">
        <v>22101852025</v>
      </c>
      <c r="C174" s="6">
        <v>4</v>
      </c>
      <c r="D174" s="7" t="s">
        <v>304</v>
      </c>
      <c r="E174" s="6" t="s">
        <v>308</v>
      </c>
      <c r="F174" s="7">
        <v>133.5</v>
      </c>
      <c r="G174" s="6">
        <f t="shared" si="16"/>
        <v>26.700000000000003</v>
      </c>
      <c r="H174" s="6">
        <v>82.6</v>
      </c>
      <c r="I174" s="10">
        <f t="shared" si="14"/>
        <v>33.04</v>
      </c>
      <c r="J174" s="6">
        <v>59.74</v>
      </c>
      <c r="K174" s="6">
        <v>4</v>
      </c>
      <c r="L174" s="6" t="s">
        <v>15</v>
      </c>
    </row>
    <row r="175" spans="1:12" ht="29.25" customHeight="1">
      <c r="A175" s="9">
        <v>173</v>
      </c>
      <c r="B175" s="6">
        <v>22101852027</v>
      </c>
      <c r="C175" s="6">
        <v>2</v>
      </c>
      <c r="D175" s="7" t="s">
        <v>309</v>
      </c>
      <c r="E175" s="6" t="s">
        <v>310</v>
      </c>
      <c r="F175" s="7">
        <v>141.5</v>
      </c>
      <c r="G175" s="6">
        <f t="shared" si="16"/>
        <v>28.3</v>
      </c>
      <c r="H175" s="6">
        <v>77.79</v>
      </c>
      <c r="I175" s="10">
        <f t="shared" si="14"/>
        <v>31.116000000000003</v>
      </c>
      <c r="J175" s="6">
        <v>59.42</v>
      </c>
      <c r="K175" s="6">
        <v>1</v>
      </c>
      <c r="L175" s="6" t="s">
        <v>15</v>
      </c>
    </row>
    <row r="176" spans="1:12" ht="29.25" customHeight="1">
      <c r="A176" s="9">
        <v>174</v>
      </c>
      <c r="B176" s="6">
        <v>22101852028</v>
      </c>
      <c r="C176" s="6">
        <v>2</v>
      </c>
      <c r="D176" s="7" t="s">
        <v>311</v>
      </c>
      <c r="E176" s="6" t="s">
        <v>312</v>
      </c>
      <c r="F176" s="7">
        <v>174.9</v>
      </c>
      <c r="G176" s="6">
        <f t="shared" si="16"/>
        <v>34.980000000000004</v>
      </c>
      <c r="H176" s="6">
        <v>79.6</v>
      </c>
      <c r="I176" s="10">
        <f t="shared" si="14"/>
        <v>31.84</v>
      </c>
      <c r="J176" s="6">
        <v>66.8199999999999</v>
      </c>
      <c r="K176" s="6">
        <v>1</v>
      </c>
      <c r="L176" s="6" t="s">
        <v>15</v>
      </c>
    </row>
    <row r="177" spans="1:12" ht="29.25" customHeight="1">
      <c r="A177" s="9">
        <v>175</v>
      </c>
      <c r="B177" s="6">
        <v>22101852028</v>
      </c>
      <c r="C177" s="6">
        <v>2</v>
      </c>
      <c r="D177" s="7" t="s">
        <v>311</v>
      </c>
      <c r="E177" s="6" t="s">
        <v>313</v>
      </c>
      <c r="F177" s="7">
        <v>165</v>
      </c>
      <c r="G177" s="6">
        <f t="shared" si="16"/>
        <v>33</v>
      </c>
      <c r="H177" s="6">
        <v>78.8</v>
      </c>
      <c r="I177" s="10">
        <f t="shared" si="14"/>
        <v>31.52</v>
      </c>
      <c r="J177" s="6">
        <v>64.52</v>
      </c>
      <c r="K177" s="6">
        <v>2</v>
      </c>
      <c r="L177" s="6" t="s">
        <v>15</v>
      </c>
    </row>
    <row r="178" spans="1:12" ht="29.25" customHeight="1">
      <c r="A178" s="9">
        <v>176</v>
      </c>
      <c r="B178" s="6">
        <v>22101854003</v>
      </c>
      <c r="C178" s="6">
        <v>1</v>
      </c>
      <c r="D178" s="7" t="s">
        <v>314</v>
      </c>
      <c r="E178" s="6" t="s">
        <v>315</v>
      </c>
      <c r="F178" s="7">
        <v>173.8</v>
      </c>
      <c r="G178" s="6">
        <f t="shared" si="16"/>
        <v>34.760000000000005</v>
      </c>
      <c r="H178" s="6">
        <v>83.83</v>
      </c>
      <c r="I178" s="10">
        <f t="shared" si="14"/>
        <v>33.532000000000004</v>
      </c>
      <c r="J178" s="6">
        <v>68.29</v>
      </c>
      <c r="K178" s="6">
        <v>1</v>
      </c>
      <c r="L178" s="6" t="s">
        <v>15</v>
      </c>
    </row>
    <row r="179" spans="1:12" ht="29.25" customHeight="1">
      <c r="A179" s="9">
        <v>177</v>
      </c>
      <c r="B179" s="6">
        <v>22101855004</v>
      </c>
      <c r="C179" s="6">
        <v>1</v>
      </c>
      <c r="D179" s="7" t="s">
        <v>316</v>
      </c>
      <c r="E179" s="6" t="s">
        <v>317</v>
      </c>
      <c r="F179" s="7">
        <v>201.3</v>
      </c>
      <c r="G179" s="6">
        <f t="shared" si="16"/>
        <v>40.260000000000005</v>
      </c>
      <c r="H179" s="6">
        <v>82.82</v>
      </c>
      <c r="I179" s="10">
        <f t="shared" si="14"/>
        <v>33.128</v>
      </c>
      <c r="J179" s="6">
        <v>73.39</v>
      </c>
      <c r="K179" s="6">
        <v>1</v>
      </c>
      <c r="L179" s="6" t="s">
        <v>15</v>
      </c>
    </row>
    <row r="180" spans="1:12" ht="29.25" customHeight="1">
      <c r="A180" s="9">
        <v>178</v>
      </c>
      <c r="B180" s="6">
        <v>22101855006</v>
      </c>
      <c r="C180" s="6">
        <v>1</v>
      </c>
      <c r="D180" s="7" t="s">
        <v>318</v>
      </c>
      <c r="E180" s="6" t="s">
        <v>319</v>
      </c>
      <c r="F180" s="7">
        <v>156.9</v>
      </c>
      <c r="G180" s="6">
        <f t="shared" si="16"/>
        <v>31.380000000000003</v>
      </c>
      <c r="H180" s="6">
        <v>80.59</v>
      </c>
      <c r="I180" s="10">
        <f t="shared" si="14"/>
        <v>32.236000000000004</v>
      </c>
      <c r="J180" s="6">
        <v>63.62</v>
      </c>
      <c r="K180" s="6">
        <v>1</v>
      </c>
      <c r="L180" s="6" t="s">
        <v>15</v>
      </c>
    </row>
    <row r="181" spans="1:12" ht="29.25" customHeight="1">
      <c r="A181" s="9">
        <v>179</v>
      </c>
      <c r="B181" s="7">
        <v>22101351001</v>
      </c>
      <c r="C181" s="7">
        <v>1</v>
      </c>
      <c r="D181" s="7" t="s">
        <v>320</v>
      </c>
      <c r="E181" s="7" t="s">
        <v>321</v>
      </c>
      <c r="F181" s="7">
        <v>162.5</v>
      </c>
      <c r="G181" s="10">
        <f aca="true" t="shared" si="17" ref="G181:G203">F181*0.6/3</f>
        <v>32.5</v>
      </c>
      <c r="H181" s="6">
        <v>81.11</v>
      </c>
      <c r="I181" s="10">
        <f t="shared" si="14"/>
        <v>32.444</v>
      </c>
      <c r="J181" s="10">
        <f aca="true" t="shared" si="18" ref="J181:J203">G181+I181</f>
        <v>64.944</v>
      </c>
      <c r="K181" s="6">
        <v>1</v>
      </c>
      <c r="L181" s="6" t="s">
        <v>15</v>
      </c>
    </row>
    <row r="182" spans="1:12" ht="29.25" customHeight="1">
      <c r="A182" s="9">
        <v>180</v>
      </c>
      <c r="B182" s="7">
        <v>22101352001</v>
      </c>
      <c r="C182" s="13">
        <v>2</v>
      </c>
      <c r="D182" s="7" t="s">
        <v>322</v>
      </c>
      <c r="E182" s="7" t="s">
        <v>323</v>
      </c>
      <c r="F182" s="7">
        <v>159.2</v>
      </c>
      <c r="G182" s="10">
        <f t="shared" si="17"/>
        <v>31.84</v>
      </c>
      <c r="H182" s="10">
        <v>82.5</v>
      </c>
      <c r="I182" s="10">
        <f t="shared" si="14"/>
        <v>33</v>
      </c>
      <c r="J182" s="10">
        <f t="shared" si="18"/>
        <v>64.84</v>
      </c>
      <c r="K182" s="6">
        <v>1</v>
      </c>
      <c r="L182" s="6" t="s">
        <v>15</v>
      </c>
    </row>
    <row r="183" spans="1:12" ht="29.25" customHeight="1">
      <c r="A183" s="9">
        <v>181</v>
      </c>
      <c r="B183" s="7">
        <v>22101352001</v>
      </c>
      <c r="C183" s="13"/>
      <c r="D183" s="7" t="s">
        <v>322</v>
      </c>
      <c r="E183" s="7" t="s">
        <v>324</v>
      </c>
      <c r="F183" s="7">
        <v>153.4</v>
      </c>
      <c r="G183" s="10">
        <f t="shared" si="17"/>
        <v>30.680000000000003</v>
      </c>
      <c r="H183" s="6">
        <v>82.18</v>
      </c>
      <c r="I183" s="10">
        <f t="shared" si="14"/>
        <v>32.87200000000001</v>
      </c>
      <c r="J183" s="10">
        <f t="shared" si="18"/>
        <v>63.55200000000001</v>
      </c>
      <c r="K183" s="6">
        <v>2</v>
      </c>
      <c r="L183" s="6" t="s">
        <v>15</v>
      </c>
    </row>
    <row r="184" spans="1:12" ht="29.25" customHeight="1">
      <c r="A184" s="9">
        <v>182</v>
      </c>
      <c r="B184" s="7">
        <v>22101352002</v>
      </c>
      <c r="C184" s="7">
        <v>1</v>
      </c>
      <c r="D184" s="7" t="s">
        <v>325</v>
      </c>
      <c r="E184" s="7" t="s">
        <v>326</v>
      </c>
      <c r="F184" s="7">
        <v>146.2</v>
      </c>
      <c r="G184" s="10">
        <f t="shared" si="17"/>
        <v>29.239999999999995</v>
      </c>
      <c r="H184" s="6">
        <v>79.49</v>
      </c>
      <c r="I184" s="10">
        <f t="shared" si="14"/>
        <v>31.796</v>
      </c>
      <c r="J184" s="10">
        <f t="shared" si="18"/>
        <v>61.035999999999994</v>
      </c>
      <c r="K184" s="6">
        <v>1</v>
      </c>
      <c r="L184" s="6" t="s">
        <v>15</v>
      </c>
    </row>
    <row r="185" spans="1:12" ht="29.25" customHeight="1">
      <c r="A185" s="9">
        <v>183</v>
      </c>
      <c r="B185" s="7">
        <v>22101352003</v>
      </c>
      <c r="C185" s="7">
        <v>1</v>
      </c>
      <c r="D185" s="7" t="s">
        <v>327</v>
      </c>
      <c r="E185" s="7" t="s">
        <v>328</v>
      </c>
      <c r="F185" s="7">
        <v>149</v>
      </c>
      <c r="G185" s="10">
        <f t="shared" si="17"/>
        <v>29.799999999999997</v>
      </c>
      <c r="H185" s="6">
        <v>81.46</v>
      </c>
      <c r="I185" s="10">
        <f t="shared" si="14"/>
        <v>32.583999999999996</v>
      </c>
      <c r="J185" s="10">
        <f t="shared" si="18"/>
        <v>62.38399999999999</v>
      </c>
      <c r="K185" s="6">
        <v>1</v>
      </c>
      <c r="L185" s="6" t="s">
        <v>15</v>
      </c>
    </row>
    <row r="186" spans="1:12" ht="29.25" customHeight="1">
      <c r="A186" s="9">
        <v>184</v>
      </c>
      <c r="B186" s="7">
        <v>22101352004</v>
      </c>
      <c r="C186" s="7">
        <v>1</v>
      </c>
      <c r="D186" s="7" t="s">
        <v>329</v>
      </c>
      <c r="E186" s="7" t="s">
        <v>330</v>
      </c>
      <c r="F186" s="7">
        <v>169.2</v>
      </c>
      <c r="G186" s="10">
        <f t="shared" si="17"/>
        <v>33.839999999999996</v>
      </c>
      <c r="H186" s="6">
        <v>77.62</v>
      </c>
      <c r="I186" s="10">
        <f t="shared" si="14"/>
        <v>31.048000000000002</v>
      </c>
      <c r="J186" s="10">
        <f t="shared" si="18"/>
        <v>64.888</v>
      </c>
      <c r="K186" s="6">
        <v>1</v>
      </c>
      <c r="L186" s="6" t="s">
        <v>15</v>
      </c>
    </row>
    <row r="187" spans="1:12" ht="29.25" customHeight="1">
      <c r="A187" s="9">
        <v>185</v>
      </c>
      <c r="B187" s="7">
        <v>22101352005</v>
      </c>
      <c r="C187" s="13">
        <v>4</v>
      </c>
      <c r="D187" s="7" t="s">
        <v>331</v>
      </c>
      <c r="E187" s="7" t="s">
        <v>332</v>
      </c>
      <c r="F187" s="7">
        <v>177.2</v>
      </c>
      <c r="G187" s="10">
        <f t="shared" si="17"/>
        <v>35.44</v>
      </c>
      <c r="H187" s="6">
        <v>81.76</v>
      </c>
      <c r="I187" s="10">
        <f t="shared" si="14"/>
        <v>32.704</v>
      </c>
      <c r="J187" s="10">
        <f t="shared" si="18"/>
        <v>68.144</v>
      </c>
      <c r="K187" s="6">
        <v>1</v>
      </c>
      <c r="L187" s="6" t="s">
        <v>15</v>
      </c>
    </row>
    <row r="188" spans="1:12" ht="29.25" customHeight="1">
      <c r="A188" s="9">
        <v>186</v>
      </c>
      <c r="B188" s="7">
        <v>22101352005</v>
      </c>
      <c r="C188" s="13"/>
      <c r="D188" s="7" t="s">
        <v>331</v>
      </c>
      <c r="E188" s="7" t="s">
        <v>333</v>
      </c>
      <c r="F188" s="7">
        <v>161.5</v>
      </c>
      <c r="G188" s="10">
        <f t="shared" si="17"/>
        <v>32.3</v>
      </c>
      <c r="H188" s="6">
        <v>83.67</v>
      </c>
      <c r="I188" s="10">
        <f t="shared" si="14"/>
        <v>33.468</v>
      </c>
      <c r="J188" s="10">
        <f t="shared" si="18"/>
        <v>65.768</v>
      </c>
      <c r="K188" s="6">
        <v>2</v>
      </c>
      <c r="L188" s="6" t="s">
        <v>15</v>
      </c>
    </row>
    <row r="189" spans="1:12" ht="29.25" customHeight="1">
      <c r="A189" s="9">
        <v>187</v>
      </c>
      <c r="B189" s="7">
        <v>22101352005</v>
      </c>
      <c r="C189" s="13"/>
      <c r="D189" s="7" t="s">
        <v>331</v>
      </c>
      <c r="E189" s="7" t="s">
        <v>334</v>
      </c>
      <c r="F189" s="7">
        <v>158.7</v>
      </c>
      <c r="G189" s="10">
        <f t="shared" si="17"/>
        <v>31.739999999999995</v>
      </c>
      <c r="H189" s="6">
        <v>84.11</v>
      </c>
      <c r="I189" s="10">
        <f t="shared" si="14"/>
        <v>33.644</v>
      </c>
      <c r="J189" s="10">
        <f t="shared" si="18"/>
        <v>65.38399999999999</v>
      </c>
      <c r="K189" s="6">
        <v>3</v>
      </c>
      <c r="L189" s="6" t="s">
        <v>15</v>
      </c>
    </row>
    <row r="190" spans="1:12" ht="29.25" customHeight="1">
      <c r="A190" s="9">
        <v>188</v>
      </c>
      <c r="B190" s="7">
        <v>22101352005</v>
      </c>
      <c r="C190" s="13"/>
      <c r="D190" s="7" t="s">
        <v>331</v>
      </c>
      <c r="E190" s="7" t="s">
        <v>335</v>
      </c>
      <c r="F190" s="7">
        <v>154.5</v>
      </c>
      <c r="G190" s="10">
        <f t="shared" si="17"/>
        <v>30.900000000000002</v>
      </c>
      <c r="H190" s="6">
        <v>82.25</v>
      </c>
      <c r="I190" s="10">
        <f t="shared" si="14"/>
        <v>32.9</v>
      </c>
      <c r="J190" s="10">
        <f t="shared" si="18"/>
        <v>63.8</v>
      </c>
      <c r="K190" s="6">
        <v>4</v>
      </c>
      <c r="L190" s="6" t="s">
        <v>15</v>
      </c>
    </row>
    <row r="191" spans="1:12" ht="29.25" customHeight="1">
      <c r="A191" s="9">
        <v>189</v>
      </c>
      <c r="B191" s="7">
        <v>22101352006</v>
      </c>
      <c r="C191" s="7">
        <v>1</v>
      </c>
      <c r="D191" s="7" t="s">
        <v>336</v>
      </c>
      <c r="E191" s="7" t="s">
        <v>337</v>
      </c>
      <c r="F191" s="7">
        <v>145.5</v>
      </c>
      <c r="G191" s="10">
        <f t="shared" si="17"/>
        <v>29.099999999999998</v>
      </c>
      <c r="H191" s="6">
        <v>83.82</v>
      </c>
      <c r="I191" s="10">
        <f t="shared" si="14"/>
        <v>33.528</v>
      </c>
      <c r="J191" s="10">
        <f t="shared" si="18"/>
        <v>62.628</v>
      </c>
      <c r="K191" s="6">
        <v>1</v>
      </c>
      <c r="L191" s="6" t="s">
        <v>15</v>
      </c>
    </row>
    <row r="192" spans="1:12" ht="29.25" customHeight="1">
      <c r="A192" s="9">
        <v>190</v>
      </c>
      <c r="B192" s="7">
        <v>22101352007</v>
      </c>
      <c r="C192" s="7">
        <v>1</v>
      </c>
      <c r="D192" s="7" t="s">
        <v>338</v>
      </c>
      <c r="E192" s="7" t="s">
        <v>339</v>
      </c>
      <c r="F192" s="7">
        <v>130.5</v>
      </c>
      <c r="G192" s="10">
        <f t="shared" si="17"/>
        <v>26.099999999999998</v>
      </c>
      <c r="H192" s="6">
        <v>81.39</v>
      </c>
      <c r="I192" s="10">
        <f t="shared" si="14"/>
        <v>32.556000000000004</v>
      </c>
      <c r="J192" s="10">
        <f t="shared" si="18"/>
        <v>58.656000000000006</v>
      </c>
      <c r="K192" s="6">
        <v>1</v>
      </c>
      <c r="L192" s="6" t="s">
        <v>15</v>
      </c>
    </row>
    <row r="193" spans="1:12" ht="29.25" customHeight="1">
      <c r="A193" s="9">
        <v>191</v>
      </c>
      <c r="B193" s="7">
        <v>22101352009</v>
      </c>
      <c r="C193" s="13">
        <v>2</v>
      </c>
      <c r="D193" s="7" t="s">
        <v>340</v>
      </c>
      <c r="E193" s="7" t="s">
        <v>341</v>
      </c>
      <c r="F193" s="7">
        <v>180.8</v>
      </c>
      <c r="G193" s="10">
        <f t="shared" si="17"/>
        <v>36.160000000000004</v>
      </c>
      <c r="H193" s="6">
        <v>72.18</v>
      </c>
      <c r="I193" s="10">
        <f t="shared" si="14"/>
        <v>28.872000000000003</v>
      </c>
      <c r="J193" s="10">
        <f t="shared" si="18"/>
        <v>65.03200000000001</v>
      </c>
      <c r="K193" s="6">
        <v>1</v>
      </c>
      <c r="L193" s="6" t="s">
        <v>15</v>
      </c>
    </row>
    <row r="194" spans="1:12" ht="29.25" customHeight="1">
      <c r="A194" s="9">
        <v>192</v>
      </c>
      <c r="B194" s="7">
        <v>22101352009</v>
      </c>
      <c r="C194" s="13"/>
      <c r="D194" s="7" t="s">
        <v>340</v>
      </c>
      <c r="E194" s="7" t="s">
        <v>342</v>
      </c>
      <c r="F194" s="7">
        <v>169.9</v>
      </c>
      <c r="G194" s="10">
        <f t="shared" si="17"/>
        <v>33.98</v>
      </c>
      <c r="H194" s="6">
        <v>72.43</v>
      </c>
      <c r="I194" s="10">
        <f t="shared" si="14"/>
        <v>28.972000000000005</v>
      </c>
      <c r="J194" s="10">
        <f t="shared" si="18"/>
        <v>62.952</v>
      </c>
      <c r="K194" s="6">
        <v>2</v>
      </c>
      <c r="L194" s="6" t="s">
        <v>15</v>
      </c>
    </row>
    <row r="195" spans="1:12" ht="29.25" customHeight="1">
      <c r="A195" s="9">
        <v>193</v>
      </c>
      <c r="B195" s="7">
        <v>22101352010</v>
      </c>
      <c r="C195" s="7">
        <v>1</v>
      </c>
      <c r="D195" s="7" t="s">
        <v>343</v>
      </c>
      <c r="E195" s="7" t="s">
        <v>344</v>
      </c>
      <c r="F195" s="7">
        <v>134.3</v>
      </c>
      <c r="G195" s="10">
        <f t="shared" si="17"/>
        <v>26.86</v>
      </c>
      <c r="H195" s="10">
        <v>74.8</v>
      </c>
      <c r="I195" s="10">
        <f t="shared" si="14"/>
        <v>29.92</v>
      </c>
      <c r="J195" s="10">
        <f t="shared" si="18"/>
        <v>56.78</v>
      </c>
      <c r="K195" s="6">
        <v>1</v>
      </c>
      <c r="L195" s="6" t="s">
        <v>15</v>
      </c>
    </row>
    <row r="196" spans="1:12" ht="29.25" customHeight="1">
      <c r="A196" s="9">
        <v>194</v>
      </c>
      <c r="B196" s="7">
        <v>22101353001</v>
      </c>
      <c r="C196" s="7">
        <v>1</v>
      </c>
      <c r="D196" s="7" t="s">
        <v>345</v>
      </c>
      <c r="E196" s="7" t="s">
        <v>346</v>
      </c>
      <c r="F196" s="7">
        <v>162.4</v>
      </c>
      <c r="G196" s="10">
        <f t="shared" si="17"/>
        <v>32.48</v>
      </c>
      <c r="H196" s="6">
        <v>77.26</v>
      </c>
      <c r="I196" s="10">
        <f t="shared" si="14"/>
        <v>30.904000000000003</v>
      </c>
      <c r="J196" s="10">
        <f t="shared" si="18"/>
        <v>63.384</v>
      </c>
      <c r="K196" s="6">
        <v>1</v>
      </c>
      <c r="L196" s="6" t="s">
        <v>15</v>
      </c>
    </row>
    <row r="197" spans="1:12" ht="29.25" customHeight="1">
      <c r="A197" s="9">
        <v>195</v>
      </c>
      <c r="B197" s="7">
        <v>22101353002</v>
      </c>
      <c r="C197" s="7">
        <v>1</v>
      </c>
      <c r="D197" s="7" t="s">
        <v>347</v>
      </c>
      <c r="E197" s="7" t="s">
        <v>348</v>
      </c>
      <c r="F197" s="7">
        <v>173.9</v>
      </c>
      <c r="G197" s="10">
        <f t="shared" si="17"/>
        <v>34.78</v>
      </c>
      <c r="H197" s="6">
        <v>76.85</v>
      </c>
      <c r="I197" s="10">
        <f t="shared" si="14"/>
        <v>30.74</v>
      </c>
      <c r="J197" s="10">
        <f t="shared" si="18"/>
        <v>65.52</v>
      </c>
      <c r="K197" s="6">
        <v>1</v>
      </c>
      <c r="L197" s="6" t="s">
        <v>15</v>
      </c>
    </row>
    <row r="198" spans="1:12" ht="29.25" customHeight="1">
      <c r="A198" s="9">
        <v>196</v>
      </c>
      <c r="B198" s="7">
        <v>22101353003</v>
      </c>
      <c r="C198" s="7">
        <v>1</v>
      </c>
      <c r="D198" s="7" t="s">
        <v>349</v>
      </c>
      <c r="E198" s="7" t="s">
        <v>350</v>
      </c>
      <c r="F198" s="7">
        <v>195.3</v>
      </c>
      <c r="G198" s="10">
        <f t="shared" si="17"/>
        <v>39.06</v>
      </c>
      <c r="H198" s="6">
        <v>76.33</v>
      </c>
      <c r="I198" s="10">
        <f t="shared" si="14"/>
        <v>30.532</v>
      </c>
      <c r="J198" s="10">
        <f t="shared" si="18"/>
        <v>69.592</v>
      </c>
      <c r="K198" s="6">
        <v>1</v>
      </c>
      <c r="L198" s="6" t="s">
        <v>15</v>
      </c>
    </row>
    <row r="199" spans="1:12" ht="29.25" customHeight="1">
      <c r="A199" s="9">
        <v>197</v>
      </c>
      <c r="B199" s="7">
        <v>22101354001</v>
      </c>
      <c r="C199" s="7">
        <v>1</v>
      </c>
      <c r="D199" s="7" t="s">
        <v>351</v>
      </c>
      <c r="E199" s="7" t="s">
        <v>352</v>
      </c>
      <c r="F199" s="7">
        <v>177.9</v>
      </c>
      <c r="G199" s="10">
        <f t="shared" si="17"/>
        <v>35.58</v>
      </c>
      <c r="H199" s="6">
        <v>75.18</v>
      </c>
      <c r="I199" s="10">
        <f t="shared" si="14"/>
        <v>30.072000000000003</v>
      </c>
      <c r="J199" s="10">
        <f t="shared" si="18"/>
        <v>65.652</v>
      </c>
      <c r="K199" s="6">
        <v>1</v>
      </c>
      <c r="L199" s="6" t="s">
        <v>15</v>
      </c>
    </row>
    <row r="200" spans="1:12" ht="29.25" customHeight="1">
      <c r="A200" s="9">
        <v>198</v>
      </c>
      <c r="B200" s="7">
        <v>22101354002</v>
      </c>
      <c r="C200" s="7">
        <v>1</v>
      </c>
      <c r="D200" s="7" t="s">
        <v>351</v>
      </c>
      <c r="E200" s="7" t="s">
        <v>353</v>
      </c>
      <c r="F200" s="7">
        <v>175.5</v>
      </c>
      <c r="G200" s="10">
        <f t="shared" si="17"/>
        <v>35.1</v>
      </c>
      <c r="H200" s="6">
        <v>76.18</v>
      </c>
      <c r="I200" s="10">
        <f t="shared" si="14"/>
        <v>30.472000000000005</v>
      </c>
      <c r="J200" s="10">
        <f t="shared" si="18"/>
        <v>65.572</v>
      </c>
      <c r="K200" s="6">
        <v>1</v>
      </c>
      <c r="L200" s="6" t="s">
        <v>15</v>
      </c>
    </row>
    <row r="201" spans="1:12" ht="29.25" customHeight="1">
      <c r="A201" s="9">
        <v>199</v>
      </c>
      <c r="B201" s="7">
        <v>22101354003</v>
      </c>
      <c r="C201" s="7">
        <v>1</v>
      </c>
      <c r="D201" s="7" t="s">
        <v>354</v>
      </c>
      <c r="E201" s="7" t="s">
        <v>355</v>
      </c>
      <c r="F201" s="7">
        <v>157.8</v>
      </c>
      <c r="G201" s="10">
        <f t="shared" si="17"/>
        <v>31.560000000000002</v>
      </c>
      <c r="H201" s="6">
        <v>76.48</v>
      </c>
      <c r="I201" s="10">
        <f t="shared" si="14"/>
        <v>30.592000000000002</v>
      </c>
      <c r="J201" s="10">
        <f t="shared" si="18"/>
        <v>62.152</v>
      </c>
      <c r="K201" s="6">
        <v>1</v>
      </c>
      <c r="L201" s="6" t="s">
        <v>15</v>
      </c>
    </row>
    <row r="202" spans="1:12" ht="29.25" customHeight="1">
      <c r="A202" s="9">
        <v>200</v>
      </c>
      <c r="B202" s="7">
        <v>22101354004</v>
      </c>
      <c r="C202" s="7">
        <v>1</v>
      </c>
      <c r="D202" s="7" t="s">
        <v>356</v>
      </c>
      <c r="E202" s="7" t="s">
        <v>357</v>
      </c>
      <c r="F202" s="7">
        <v>185.6</v>
      </c>
      <c r="G202" s="10">
        <f t="shared" si="17"/>
        <v>37.12</v>
      </c>
      <c r="H202" s="6">
        <v>76.95</v>
      </c>
      <c r="I202" s="10">
        <f t="shared" si="14"/>
        <v>30.78</v>
      </c>
      <c r="J202" s="10">
        <f t="shared" si="18"/>
        <v>67.9</v>
      </c>
      <c r="K202" s="6">
        <v>1</v>
      </c>
      <c r="L202" s="6" t="s">
        <v>15</v>
      </c>
    </row>
    <row r="203" spans="1:12" ht="29.25" customHeight="1">
      <c r="A203" s="9">
        <v>201</v>
      </c>
      <c r="B203" s="7">
        <v>22101355001</v>
      </c>
      <c r="C203" s="7">
        <v>1</v>
      </c>
      <c r="D203" s="7" t="s">
        <v>358</v>
      </c>
      <c r="E203" s="7" t="s">
        <v>359</v>
      </c>
      <c r="F203" s="7">
        <v>179.4</v>
      </c>
      <c r="G203" s="10">
        <f t="shared" si="17"/>
        <v>35.88</v>
      </c>
      <c r="H203" s="6">
        <v>73.87</v>
      </c>
      <c r="I203" s="10">
        <f t="shared" si="14"/>
        <v>29.548000000000002</v>
      </c>
      <c r="J203" s="10">
        <f t="shared" si="18"/>
        <v>65.428</v>
      </c>
      <c r="K203" s="6">
        <v>1</v>
      </c>
      <c r="L203" s="6" t="s">
        <v>15</v>
      </c>
    </row>
  </sheetData>
  <mergeCells count="16">
    <mergeCell ref="C182:C183"/>
    <mergeCell ref="C187:C190"/>
    <mergeCell ref="C193:C194"/>
    <mergeCell ref="B158:B159"/>
    <mergeCell ref="C158:C159"/>
    <mergeCell ref="B161:B162"/>
    <mergeCell ref="C161:C162"/>
    <mergeCell ref="B149:B150"/>
    <mergeCell ref="C149:C150"/>
    <mergeCell ref="B156:B157"/>
    <mergeCell ref="C156:C157"/>
    <mergeCell ref="A1:L1"/>
    <mergeCell ref="B140:B141"/>
    <mergeCell ref="C140:C141"/>
    <mergeCell ref="B143:B144"/>
    <mergeCell ref="C143:C1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rsks</dc:creator>
  <cp:keywords/>
  <dc:description/>
  <cp:lastModifiedBy>rsks</cp:lastModifiedBy>
  <dcterms:created xsi:type="dcterms:W3CDTF">2021-07-30T04:49:01Z</dcterms:created>
  <dcterms:modified xsi:type="dcterms:W3CDTF">2021-07-30T04:49:16Z</dcterms:modified>
  <cp:category/>
  <cp:version/>
  <cp:contentType/>
  <cp:contentStatus/>
</cp:coreProperties>
</file>