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<sst xmlns="http://schemas.openxmlformats.org/spreadsheetml/2006/main" count="631" uniqueCount="367">
  <si>
    <t>2021宜春市公开招聘卫生专业技术人员入围体检考生名单（8月7日）</t>
  </si>
  <si>
    <t>序号</t>
  </si>
  <si>
    <t>职位代码</t>
  </si>
  <si>
    <t>招聘
人数</t>
  </si>
  <si>
    <t>招聘岗位</t>
  </si>
  <si>
    <t>考生姓名</t>
  </si>
  <si>
    <t>笔试
总成绩</t>
  </si>
  <si>
    <t>笔试折算
总成绩</t>
  </si>
  <si>
    <t>面试
总成绩</t>
  </si>
  <si>
    <t>面试折算
总成绩</t>
  </si>
  <si>
    <t>总成绩</t>
  </si>
  <si>
    <t>排名</t>
  </si>
  <si>
    <t>是否入闱</t>
  </si>
  <si>
    <t>022101951001</t>
  </si>
  <si>
    <t>宜春市中医院针灸科</t>
  </si>
  <si>
    <t>胡颖</t>
  </si>
  <si>
    <t>是</t>
  </si>
  <si>
    <t>022101952001</t>
  </si>
  <si>
    <t>宜春市人民医院放射科诊断医生</t>
  </si>
  <si>
    <t>冯敏超</t>
  </si>
  <si>
    <t>022101952003</t>
  </si>
  <si>
    <t>宜春市妇幼保健院妇产科医师</t>
  </si>
  <si>
    <t>黄凤莲</t>
  </si>
  <si>
    <t>022101952004</t>
  </si>
  <si>
    <t>宜春市妇幼保健院儿科医师</t>
  </si>
  <si>
    <t>乐世俊</t>
  </si>
  <si>
    <t>022101952006</t>
  </si>
  <si>
    <t>宜春市妇幼保健院麻醉医师</t>
  </si>
  <si>
    <t>黄玉玲</t>
  </si>
  <si>
    <t>022101952007</t>
  </si>
  <si>
    <t>宜春市妇幼保健院小儿外科学科带头人</t>
  </si>
  <si>
    <t>罗文亮</t>
  </si>
  <si>
    <t>022101952008</t>
  </si>
  <si>
    <t>宜春市妇幼保健院放射科医师</t>
  </si>
  <si>
    <t>骆丽华</t>
  </si>
  <si>
    <t>022101952009</t>
  </si>
  <si>
    <t>宜春市中医院口腔科</t>
  </si>
  <si>
    <t>赵玉琦</t>
  </si>
  <si>
    <t>022101952010</t>
  </si>
  <si>
    <t>宜春市中医院耳鼻咽喉科</t>
  </si>
  <si>
    <t>龙洋丽</t>
  </si>
  <si>
    <t>022101952014</t>
  </si>
  <si>
    <t>宜春市第三人民医院精神科医师</t>
  </si>
  <si>
    <t>石才</t>
  </si>
  <si>
    <t>022101952015</t>
  </si>
  <si>
    <t>宜春市第三人民医院神经内科医师</t>
  </si>
  <si>
    <t>王佳强</t>
  </si>
  <si>
    <t>李爱连</t>
  </si>
  <si>
    <t>022101952016</t>
  </si>
  <si>
    <t>宜春市第三人民医院呼吸内科医师</t>
  </si>
  <si>
    <t>余慧珍</t>
  </si>
  <si>
    <t>022101952017</t>
  </si>
  <si>
    <t>宜春市第三人民医院消化内科医师</t>
  </si>
  <si>
    <t>郭雅婧</t>
  </si>
  <si>
    <t>022101952018</t>
  </si>
  <si>
    <t>宜春市第三人民医院心血管内科医师</t>
  </si>
  <si>
    <t>胡显岖</t>
  </si>
  <si>
    <t>022101952019</t>
  </si>
  <si>
    <t>宜春市第三人民医院心理治疗医师</t>
  </si>
  <si>
    <t>易文凯</t>
  </si>
  <si>
    <t>陈媛</t>
  </si>
  <si>
    <t>022101952021</t>
  </si>
  <si>
    <t>宜春市第三人民医院康复医师</t>
  </si>
  <si>
    <t>黄莉</t>
  </si>
  <si>
    <t>022101952022</t>
  </si>
  <si>
    <t>宜春市紧急救援中心急救医生</t>
  </si>
  <si>
    <t>刘鲲</t>
  </si>
  <si>
    <t>邹丹</t>
  </si>
  <si>
    <t>022101952027</t>
  </si>
  <si>
    <t>宜春学院第二附属医院内科医生　</t>
  </si>
  <si>
    <t>陈仲安</t>
  </si>
  <si>
    <t>022101955001</t>
  </si>
  <si>
    <t>宜春市人民医院院感科干事</t>
  </si>
  <si>
    <t>王乃群</t>
  </si>
  <si>
    <t>022101955002</t>
  </si>
  <si>
    <t>宜春市妇幼保健院检验技师</t>
  </si>
  <si>
    <t>范凯</t>
  </si>
  <si>
    <t>022101955003</t>
  </si>
  <si>
    <t>宜春市中医院康复科</t>
  </si>
  <si>
    <t>胡洋</t>
  </si>
  <si>
    <t>周芝梅</t>
  </si>
  <si>
    <t>022101955004</t>
  </si>
  <si>
    <t>宜春市第三人民医院检验技师</t>
  </si>
  <si>
    <t>李明漩</t>
  </si>
  <si>
    <t>022101952005</t>
  </si>
  <si>
    <t>宜春市妇幼保健院病理医师</t>
  </si>
  <si>
    <t>李惠凤</t>
  </si>
  <si>
    <t>022102900001</t>
  </si>
  <si>
    <t>宜春经济技术开发区金园街道社区卫生服务中心内科医生　</t>
  </si>
  <si>
    <t>谢宝娥</t>
  </si>
  <si>
    <t>高安市中医院临床医师</t>
  </si>
  <si>
    <t>林素宝</t>
  </si>
  <si>
    <t>鄢凯楠</t>
  </si>
  <si>
    <t>宋锦晖</t>
  </si>
  <si>
    <t>徐浩</t>
  </si>
  <si>
    <t>李伟</t>
  </si>
  <si>
    <t>蒋小红</t>
  </si>
  <si>
    <t>童亮</t>
  </si>
  <si>
    <t>甘莉</t>
  </si>
  <si>
    <t>高安市妇幼保健院中医科医师</t>
  </si>
  <si>
    <t>孙惠</t>
  </si>
  <si>
    <t>高安市骨伤医院中医科医师</t>
  </si>
  <si>
    <t>陈兰</t>
  </si>
  <si>
    <t>陈志宏</t>
  </si>
  <si>
    <t>刘雪瑜</t>
  </si>
  <si>
    <t>朱云</t>
  </si>
  <si>
    <t>王建荣</t>
  </si>
  <si>
    <t>朱向鑫</t>
  </si>
  <si>
    <t>肖鹏</t>
  </si>
  <si>
    <t>胡慧倩</t>
  </si>
  <si>
    <t>高安市人民医院急诊外科医师</t>
  </si>
  <si>
    <t>邓江平</t>
  </si>
  <si>
    <t>高安市人民医院肿瘤科医师</t>
  </si>
  <si>
    <t>熊君</t>
  </si>
  <si>
    <t>高安市人民医院ICU医师</t>
  </si>
  <si>
    <t>蓝天</t>
  </si>
  <si>
    <t>高安市人民医院急诊内科医师</t>
  </si>
  <si>
    <t>罗金琼</t>
  </si>
  <si>
    <t>高安市人民医院麻醉科医师</t>
  </si>
  <si>
    <t>付斌</t>
  </si>
  <si>
    <t>潘瑜芬</t>
  </si>
  <si>
    <t>宋平</t>
  </si>
  <si>
    <t>杨永文</t>
  </si>
  <si>
    <t>邓路遥</t>
  </si>
  <si>
    <t>高安市中医院B超医师</t>
  </si>
  <si>
    <t>罗燕</t>
  </si>
  <si>
    <t>高安市妇幼保健院妇产科医师</t>
  </si>
  <si>
    <t>付思烁</t>
  </si>
  <si>
    <t>高安市卫生计生综合监督执法局临床医师</t>
  </si>
  <si>
    <t>胡海</t>
  </si>
  <si>
    <t>高安市骨伤医院临床医师</t>
  </si>
  <si>
    <t>金刚</t>
  </si>
  <si>
    <t>万勇</t>
  </si>
  <si>
    <t>况诗</t>
  </si>
  <si>
    <t>罗杰</t>
  </si>
  <si>
    <t>卢文卿</t>
  </si>
  <si>
    <t>高安市骨伤医院影像医师</t>
  </si>
  <si>
    <t>李逸之</t>
  </si>
  <si>
    <t>高安市中医院药剂师</t>
  </si>
  <si>
    <t>兰紫懿</t>
  </si>
  <si>
    <t>王欢</t>
  </si>
  <si>
    <t>高安市乡镇卫生院药剂师</t>
  </si>
  <si>
    <t>费诗情</t>
  </si>
  <si>
    <t>聂蕾</t>
  </si>
  <si>
    <t>高安市中医院护士</t>
  </si>
  <si>
    <t>漆淑涵</t>
  </si>
  <si>
    <t>范佳琪</t>
  </si>
  <si>
    <t>高安市妇幼保健院护士</t>
  </si>
  <si>
    <t>许彩云</t>
  </si>
  <si>
    <t>程文琳</t>
  </si>
  <si>
    <t>卢叶</t>
  </si>
  <si>
    <t>熊文雅</t>
  </si>
  <si>
    <t>吕馨芳</t>
  </si>
  <si>
    <t>潘芸</t>
  </si>
  <si>
    <t>邓微</t>
  </si>
  <si>
    <t>胡贤</t>
  </si>
  <si>
    <t>高安市120急救指挥中心护理</t>
  </si>
  <si>
    <t>刘婷</t>
  </si>
  <si>
    <t>王乐轩</t>
  </si>
  <si>
    <t>高安市乡镇卫生院护士</t>
  </si>
  <si>
    <t>胡爱玲</t>
  </si>
  <si>
    <t>熊祖园</t>
  </si>
  <si>
    <t>何官玉</t>
  </si>
  <si>
    <t>高安市中医院影像技师</t>
  </si>
  <si>
    <t>彭田</t>
  </si>
  <si>
    <t>高安市妇幼保健院检验人员</t>
  </si>
  <si>
    <t>喻舒鑫</t>
  </si>
  <si>
    <t>高安市妇幼保健院康复治疗师</t>
  </si>
  <si>
    <t>卢梦</t>
  </si>
  <si>
    <t>高安市疾控中心检验人员</t>
  </si>
  <si>
    <t>欧阳文凤</t>
  </si>
  <si>
    <t>高安市疾控中心公卫医师</t>
  </si>
  <si>
    <t>刘恋</t>
  </si>
  <si>
    <t>高安市人民医院眼科医师</t>
  </si>
  <si>
    <t>李慧</t>
  </si>
  <si>
    <t>高安市人民医院B超室医师</t>
  </si>
  <si>
    <t>杨英</t>
  </si>
  <si>
    <t>高安市中医院公卫医师</t>
  </si>
  <si>
    <t>吴凯</t>
  </si>
  <si>
    <t>高安市中医院口腔科医师</t>
  </si>
  <si>
    <t>高锦</t>
  </si>
  <si>
    <t>高安市中医院影像医师</t>
  </si>
  <si>
    <t>张云霞</t>
  </si>
  <si>
    <t>高安市妇幼保健院儿科医师</t>
  </si>
  <si>
    <t>卢静</t>
  </si>
  <si>
    <t>高安市妇幼保健院五官科医师</t>
  </si>
  <si>
    <t>胡磊</t>
  </si>
  <si>
    <t>樟树市人民医院康复科医师</t>
  </si>
  <si>
    <t>符佳玉</t>
  </si>
  <si>
    <t>樟树市中医医院肛肠科医师</t>
  </si>
  <si>
    <t>王李根</t>
  </si>
  <si>
    <t>樟树市经楼镇中心卫生院中医医师</t>
  </si>
  <si>
    <t>董金芝</t>
  </si>
  <si>
    <t>樟树市人民医院脑外科医师</t>
  </si>
  <si>
    <t>熊文轩</t>
  </si>
  <si>
    <t>樟树市人民医院妇产科医师</t>
  </si>
  <si>
    <t>杜玉娇</t>
  </si>
  <si>
    <t>黄琴</t>
  </si>
  <si>
    <t>樟树市人民医院感染科医师</t>
  </si>
  <si>
    <t>张丽弦</t>
  </si>
  <si>
    <t>樟树市人民医院外一科医师</t>
  </si>
  <si>
    <t>陈诚</t>
  </si>
  <si>
    <t>邹文杰</t>
  </si>
  <si>
    <t>樟树市中医医院妇产科医师</t>
  </si>
  <si>
    <t>雷静</t>
  </si>
  <si>
    <t>樟树市中医医院心电图医师（心电图室）</t>
  </si>
  <si>
    <t>丁欢</t>
  </si>
  <si>
    <t>樟树市第三人民医院内科医师</t>
  </si>
  <si>
    <t>葛福辉</t>
  </si>
  <si>
    <t>符骏红</t>
  </si>
  <si>
    <t>樟树市第三人民医院妇产科医师</t>
  </si>
  <si>
    <t>晏小彦</t>
  </si>
  <si>
    <t>谢佳琪</t>
  </si>
  <si>
    <t>樟树市第三人民医院影像医师</t>
  </si>
  <si>
    <t>蔡陈亮</t>
  </si>
  <si>
    <t>樟树市中医医院中药剂师</t>
  </si>
  <si>
    <t>唐甜淳</t>
  </si>
  <si>
    <t>樟树市阁山镇卫生院药剂师</t>
  </si>
  <si>
    <t>雷枫</t>
  </si>
  <si>
    <t>樟树市洋湖乡卫生院医学影像技师</t>
  </si>
  <si>
    <t>廖思思</t>
  </si>
  <si>
    <t>樟树市大桥卫生院医学检验技师</t>
  </si>
  <si>
    <t>王苏凤</t>
  </si>
  <si>
    <t>樟树市阁山镇卫生院医学检验技师</t>
  </si>
  <si>
    <t>袁佳乐</t>
  </si>
  <si>
    <t>樟树市店下镇中心卫生院医学影像技师</t>
  </si>
  <si>
    <t>叶英</t>
  </si>
  <si>
    <t>樟树市张家山中心卫生院医学检验技师</t>
  </si>
  <si>
    <t>谢黎明</t>
  </si>
  <si>
    <t>袁锦平</t>
  </si>
  <si>
    <t>樟树市义成镇卫生院医学影像</t>
  </si>
  <si>
    <t>袁梦</t>
  </si>
  <si>
    <t>樟树市山前卫生院医学检验技师</t>
  </si>
  <si>
    <t>周娟</t>
  </si>
  <si>
    <t>樟树市人民医院泌尿外科医师</t>
  </si>
  <si>
    <t>杨健</t>
  </si>
  <si>
    <t>樟树市人民医院消化内科医师</t>
  </si>
  <si>
    <t>黄明龙</t>
  </si>
  <si>
    <t>奉新县中医院内科医师</t>
  </si>
  <si>
    <t>汤芳妹</t>
  </si>
  <si>
    <t>奉新县中医院治未病科医师</t>
  </si>
  <si>
    <t>吴香金</t>
  </si>
  <si>
    <t>奉新县中医院妇产科医师</t>
  </si>
  <si>
    <t>钟佳芮</t>
  </si>
  <si>
    <t>奉新县中医院针灸科医师</t>
  </si>
  <si>
    <t>汤路</t>
  </si>
  <si>
    <t>奉新县人民医院内科医师</t>
  </si>
  <si>
    <t>李子良</t>
  </si>
  <si>
    <t>周娜</t>
  </si>
  <si>
    <t>肖亮</t>
  </si>
  <si>
    <t>奉新县人民医院心电图室医师</t>
  </si>
  <si>
    <t>赖倩婷</t>
  </si>
  <si>
    <t>奉新县中医院影像科医师</t>
  </si>
  <si>
    <t>魏莉娟</t>
  </si>
  <si>
    <t>奉新县中医院放射科医师</t>
  </si>
  <si>
    <t>帅圆圆</t>
  </si>
  <si>
    <t>奉新县中医院肛肠科医师</t>
  </si>
  <si>
    <t>谢克雄</t>
  </si>
  <si>
    <t>奉新县中医院急诊科医师</t>
  </si>
  <si>
    <t>闵敏</t>
  </si>
  <si>
    <t>余旭辉</t>
  </si>
  <si>
    <t>奉新县中医院五官科医师</t>
  </si>
  <si>
    <t>岳佳伟</t>
  </si>
  <si>
    <t>奉新县妇幼保健计划生育服务中心内科医师</t>
  </si>
  <si>
    <t>李苏敏</t>
  </si>
  <si>
    <t>奉新县社区服务中心B超医师</t>
  </si>
  <si>
    <t>邓尧文</t>
  </si>
  <si>
    <t>奉新县人民医院药剂科药剂师</t>
  </si>
  <si>
    <t>刘刚</t>
  </si>
  <si>
    <t>奉新县人民医院门诊药房药剂师</t>
  </si>
  <si>
    <t>葛美珺</t>
  </si>
  <si>
    <t>黄磊</t>
  </si>
  <si>
    <t>彭玲</t>
  </si>
  <si>
    <t>奉新县中医院中药房药剂师</t>
  </si>
  <si>
    <t>陈乾</t>
  </si>
  <si>
    <t>奉新县乡镇卫生院药剂师</t>
  </si>
  <si>
    <t>刘芬</t>
  </si>
  <si>
    <t>朱庆梅</t>
  </si>
  <si>
    <t>廖慧</t>
  </si>
  <si>
    <t>奉新县人民医院手术室护士</t>
  </si>
  <si>
    <t>邹萍萍</t>
  </si>
  <si>
    <t>奉新县人民医院护士</t>
  </si>
  <si>
    <t>温如茜</t>
  </si>
  <si>
    <t>帅慧琪</t>
  </si>
  <si>
    <t>奉新县中医院住院部护理</t>
  </si>
  <si>
    <t>李飘柔</t>
  </si>
  <si>
    <t>奉新县乡镇卫生院临床护士</t>
  </si>
  <si>
    <t>宋雅璐</t>
  </si>
  <si>
    <t>王隆欢</t>
  </si>
  <si>
    <t>梁玉芳</t>
  </si>
  <si>
    <t>余婷</t>
  </si>
  <si>
    <t>侯奉娇</t>
  </si>
  <si>
    <t>奉新县人民医院医学影像医师</t>
  </si>
  <si>
    <t>许冰</t>
  </si>
  <si>
    <t>奉新县中医院康复科治疗师</t>
  </si>
  <si>
    <t>徐磊</t>
  </si>
  <si>
    <t>徐传伟</t>
  </si>
  <si>
    <t>奉新县中医院检验科技师</t>
  </si>
  <si>
    <t>龙烨</t>
  </si>
  <si>
    <t>奉新县乡镇卫生院医学影像技士</t>
  </si>
  <si>
    <t>胡卓伦</t>
  </si>
  <si>
    <t>奉新县乡镇卫生院医学检验技士</t>
  </si>
  <si>
    <t>黎娟</t>
  </si>
  <si>
    <t>刘文彪</t>
  </si>
  <si>
    <t>侯志强</t>
  </si>
  <si>
    <t>奉新县疾病预防控制中心医学检验</t>
  </si>
  <si>
    <t>袁笑</t>
  </si>
  <si>
    <t>万载县人民医院内科医师</t>
  </si>
  <si>
    <t>周荣伟</t>
  </si>
  <si>
    <t>万载县中医院内科医师</t>
  </si>
  <si>
    <t>谢娇</t>
  </si>
  <si>
    <t>江志辉</t>
  </si>
  <si>
    <t>邱珍</t>
  </si>
  <si>
    <t>辛翔瀚</t>
  </si>
  <si>
    <t>万载县中医院针灸科医师</t>
  </si>
  <si>
    <t>阮志玲</t>
  </si>
  <si>
    <t>潘琴</t>
  </si>
  <si>
    <t>万载县中医院中医儿科医师</t>
  </si>
  <si>
    <t>刘赛</t>
  </si>
  <si>
    <t>万载县人民医院西院中医科医师</t>
  </si>
  <si>
    <t>王露萍</t>
  </si>
  <si>
    <t>万载县人民医院B超医师</t>
  </si>
  <si>
    <t>龙晨</t>
  </si>
  <si>
    <t>梁珊</t>
  </si>
  <si>
    <t>万载县人民医院外科医师</t>
  </si>
  <si>
    <t>高福龙</t>
  </si>
  <si>
    <t>梁绍</t>
  </si>
  <si>
    <t>万载县人民医院儿科医师</t>
  </si>
  <si>
    <t>欧阳斯宇</t>
  </si>
  <si>
    <t>万载县中医院ICU医师</t>
  </si>
  <si>
    <t>谢欣杨</t>
  </si>
  <si>
    <t>谢思</t>
  </si>
  <si>
    <t>万载县中医院妇产科医师</t>
  </si>
  <si>
    <t>辛佩欢</t>
  </si>
  <si>
    <t>万载县中医院外科医师</t>
  </si>
  <si>
    <t>闻江宇</t>
  </si>
  <si>
    <t>万载县疾病预防控制中心职业卫生科科员</t>
  </si>
  <si>
    <t>王小倩</t>
  </si>
  <si>
    <t>万载县妇幼保健院B超科医师</t>
  </si>
  <si>
    <t>龙瑞敏</t>
  </si>
  <si>
    <t>万载县黄茅镇中心卫生院内科医师</t>
  </si>
  <si>
    <t>黄秦</t>
  </si>
  <si>
    <t>万载县茭湖乡卫生院内科医师</t>
  </si>
  <si>
    <t>黄宗会</t>
  </si>
  <si>
    <t>万载县中医院中医护理</t>
  </si>
  <si>
    <t>李云霞</t>
  </si>
  <si>
    <t>罗宇婷</t>
  </si>
  <si>
    <t>万载县中医院重症护理</t>
  </si>
  <si>
    <t>张玉帧</t>
  </si>
  <si>
    <t>龙咏晖</t>
  </si>
  <si>
    <t>万载县中医院康复治疗师</t>
  </si>
  <si>
    <t>高晓凤</t>
  </si>
  <si>
    <t>万载县中医院影像技师</t>
  </si>
  <si>
    <t>周鹿荧</t>
  </si>
  <si>
    <t>万载县仙源乡卫生院医学检验技术</t>
  </si>
  <si>
    <t>林颖菲</t>
  </si>
  <si>
    <t>万载县人民医院放射诊断医师</t>
  </si>
  <si>
    <t>丁乔</t>
  </si>
  <si>
    <t>宋斐梦</t>
  </si>
  <si>
    <t>万载县人民医院麻醉医师</t>
  </si>
  <si>
    <t>黄伟翔</t>
  </si>
  <si>
    <t>万载县中医院麻醉科医师</t>
  </si>
  <si>
    <t>张如英</t>
  </si>
  <si>
    <t>万载县中医院口腔科医师</t>
  </si>
  <si>
    <t>万载县疾病预防控制中心公共卫生科科员</t>
  </si>
  <si>
    <t>王军兆</t>
  </si>
  <si>
    <t>陈磊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</si>
</sst>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">
    <font>
      <sz val="12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A1">
      <selection activeCell="D4" sqref="D4"/>
    </sheetView>
  </sheetViews>
  <sheetFormatPr defaultColWidth="9.00390625" defaultRowHeight="27.75" customHeight="1"/>
  <cols>
    <col min="1" max="1" width="9.00390625" style="20" customWidth="1"/>
    <col min="2" max="2" width="21.625" style="20" customWidth="1"/>
    <col min="3" max="3" width="9.00390625" style="20" customWidth="1"/>
    <col min="4" max="4" width="24.00390625" style="21" customWidth="1"/>
    <col min="5" max="7" width="9.00390625" style="20" customWidth="1"/>
    <col min="8" max="8" width="11.125" style="20" customWidth="1"/>
    <col min="9" max="9" width="9.00390625" style="22" customWidth="1"/>
    <col min="10" max="12" width="9.00390625" style="20" customWidth="1"/>
    <col min="13" max="16384" width="9.00390625" style="5" customWidth="1"/>
  </cols>
  <sheetData>
    <row r="1" spans="1:12" ht="47.2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4"/>
    </row>
    <row r="2" spans="1:12" ht="27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7" t="s">
        <v>10</v>
      </c>
      <c r="K2" s="8" t="s">
        <v>11</v>
      </c>
      <c r="L2" s="8" t="s">
        <v>12</v>
      </c>
    </row>
    <row r="3" spans="1:12" ht="27.75" customHeight="1">
      <c r="A3" s="6">
        <v>1</v>
      </c>
      <c r="B3" s="10" t="s">
        <v>13</v>
      </c>
      <c r="C3" s="11">
        <v>1</v>
      </c>
      <c r="D3" s="10" t="s">
        <v>14</v>
      </c>
      <c r="E3" s="10" t="s">
        <v>15</v>
      </c>
      <c r="F3" s="11">
        <v>184.9</v>
      </c>
      <c r="G3" s="8">
        <f>F3*0.2</f>
        <v>36.980000000000004</v>
      </c>
      <c r="H3" s="11">
        <v>81.81</v>
      </c>
      <c r="I3" s="9">
        <f>H3*0.4</f>
        <v>32.724000000000004</v>
      </c>
      <c r="J3" s="12">
        <v>69.704</v>
      </c>
      <c r="K3" s="11">
        <v>1</v>
      </c>
      <c r="L3" s="8" t="s">
        <v>16</v>
      </c>
    </row>
    <row r="4" spans="1:12" ht="27.75" customHeight="1">
      <c r="A4" s="6">
        <v>2</v>
      </c>
      <c r="B4" s="10" t="s">
        <v>17</v>
      </c>
      <c r="C4" s="11">
        <v>3</v>
      </c>
      <c r="D4" s="10" t="s">
        <v>18</v>
      </c>
      <c r="E4" s="10" t="s">
        <v>19</v>
      </c>
      <c r="F4" s="11">
        <v>157.7</v>
      </c>
      <c r="G4" s="8">
        <f aca="true" t="shared" si="0" ref="G4:G29">F4*0.2</f>
        <v>31.54</v>
      </c>
      <c r="H4" s="11">
        <v>74.78</v>
      </c>
      <c r="I4" s="9">
        <f aca="true" t="shared" si="1" ref="I4:I29">H4*0.4</f>
        <v>29.912000000000003</v>
      </c>
      <c r="J4" s="12">
        <v>61.452</v>
      </c>
      <c r="K4" s="11">
        <v>1</v>
      </c>
      <c r="L4" s="8" t="s">
        <v>16</v>
      </c>
    </row>
    <row r="5" spans="1:12" ht="27.75" customHeight="1">
      <c r="A5" s="6">
        <v>3</v>
      </c>
      <c r="B5" s="13" t="s">
        <v>20</v>
      </c>
      <c r="C5" s="14">
        <v>1</v>
      </c>
      <c r="D5" s="10" t="s">
        <v>21</v>
      </c>
      <c r="E5" s="13" t="s">
        <v>22</v>
      </c>
      <c r="F5" s="11">
        <v>188.5</v>
      </c>
      <c r="G5" s="8">
        <f t="shared" si="0"/>
        <v>37.7</v>
      </c>
      <c r="H5" s="11">
        <v>77.37</v>
      </c>
      <c r="I5" s="9">
        <f t="shared" si="1"/>
        <v>30.948000000000004</v>
      </c>
      <c r="J5" s="12">
        <v>68.648</v>
      </c>
      <c r="K5" s="11">
        <v>1</v>
      </c>
      <c r="L5" s="8" t="s">
        <v>16</v>
      </c>
    </row>
    <row r="6" spans="1:12" ht="27.75" customHeight="1">
      <c r="A6" s="6">
        <v>4</v>
      </c>
      <c r="B6" s="13" t="s">
        <v>23</v>
      </c>
      <c r="C6" s="14">
        <v>1</v>
      </c>
      <c r="D6" s="10" t="s">
        <v>24</v>
      </c>
      <c r="E6" s="13" t="s">
        <v>25</v>
      </c>
      <c r="F6" s="11">
        <v>201.9</v>
      </c>
      <c r="G6" s="8">
        <f t="shared" si="0"/>
        <v>40.38</v>
      </c>
      <c r="H6" s="11">
        <v>79.04</v>
      </c>
      <c r="I6" s="9">
        <f t="shared" si="1"/>
        <v>31.616000000000003</v>
      </c>
      <c r="J6" s="12">
        <v>71.996</v>
      </c>
      <c r="K6" s="11">
        <v>1</v>
      </c>
      <c r="L6" s="8" t="s">
        <v>16</v>
      </c>
    </row>
    <row r="7" spans="1:12" ht="27.75" customHeight="1">
      <c r="A7" s="6">
        <v>5</v>
      </c>
      <c r="B7" s="13" t="s">
        <v>26</v>
      </c>
      <c r="C7" s="14">
        <v>1</v>
      </c>
      <c r="D7" s="10" t="s">
        <v>27</v>
      </c>
      <c r="E7" s="13" t="s">
        <v>28</v>
      </c>
      <c r="F7" s="11">
        <v>189.4</v>
      </c>
      <c r="G7" s="8">
        <f t="shared" si="0"/>
        <v>37.88</v>
      </c>
      <c r="H7" s="11">
        <v>77.6</v>
      </c>
      <c r="I7" s="9">
        <f t="shared" si="1"/>
        <v>31.04</v>
      </c>
      <c r="J7" s="12">
        <v>68.92</v>
      </c>
      <c r="K7" s="11">
        <v>1</v>
      </c>
      <c r="L7" s="8" t="s">
        <v>16</v>
      </c>
    </row>
    <row r="8" spans="1:12" ht="27.75" customHeight="1">
      <c r="A8" s="6">
        <v>6</v>
      </c>
      <c r="B8" s="13" t="s">
        <v>29</v>
      </c>
      <c r="C8" s="14">
        <v>1</v>
      </c>
      <c r="D8" s="10" t="s">
        <v>30</v>
      </c>
      <c r="E8" s="13" t="s">
        <v>31</v>
      </c>
      <c r="F8" s="11">
        <v>189.2</v>
      </c>
      <c r="G8" s="8">
        <f t="shared" si="0"/>
        <v>37.839999999999996</v>
      </c>
      <c r="H8" s="11">
        <v>80.83</v>
      </c>
      <c r="I8" s="9">
        <f t="shared" si="1"/>
        <v>32.332</v>
      </c>
      <c r="J8" s="12">
        <v>70.172</v>
      </c>
      <c r="K8" s="11">
        <v>1</v>
      </c>
      <c r="L8" s="8" t="s">
        <v>16</v>
      </c>
    </row>
    <row r="9" spans="1:12" ht="27.75" customHeight="1">
      <c r="A9" s="6">
        <v>7</v>
      </c>
      <c r="B9" s="13" t="s">
        <v>32</v>
      </c>
      <c r="C9" s="14">
        <v>1</v>
      </c>
      <c r="D9" s="10" t="s">
        <v>33</v>
      </c>
      <c r="E9" s="13" t="s">
        <v>34</v>
      </c>
      <c r="F9" s="11">
        <v>178.4</v>
      </c>
      <c r="G9" s="8">
        <f t="shared" si="0"/>
        <v>35.68</v>
      </c>
      <c r="H9" s="11">
        <v>74.46</v>
      </c>
      <c r="I9" s="9">
        <f t="shared" si="1"/>
        <v>29.784</v>
      </c>
      <c r="J9" s="12">
        <v>65.464</v>
      </c>
      <c r="K9" s="11">
        <v>1</v>
      </c>
      <c r="L9" s="8" t="s">
        <v>16</v>
      </c>
    </row>
    <row r="10" spans="1:12" ht="27.75" customHeight="1">
      <c r="A10" s="6">
        <v>8</v>
      </c>
      <c r="B10" s="10" t="s">
        <v>35</v>
      </c>
      <c r="C10" s="11">
        <v>1</v>
      </c>
      <c r="D10" s="10" t="s">
        <v>36</v>
      </c>
      <c r="E10" s="10" t="s">
        <v>37</v>
      </c>
      <c r="F10" s="11">
        <v>135.8</v>
      </c>
      <c r="G10" s="8">
        <f t="shared" si="0"/>
        <v>27.160000000000004</v>
      </c>
      <c r="H10" s="11">
        <v>76.42</v>
      </c>
      <c r="I10" s="9">
        <f t="shared" si="1"/>
        <v>30.568</v>
      </c>
      <c r="J10" s="12">
        <v>57.728</v>
      </c>
      <c r="K10" s="11">
        <v>1</v>
      </c>
      <c r="L10" s="8" t="s">
        <v>16</v>
      </c>
    </row>
    <row r="11" spans="1:12" ht="27.75" customHeight="1">
      <c r="A11" s="6">
        <v>9</v>
      </c>
      <c r="B11" s="10" t="s">
        <v>38</v>
      </c>
      <c r="C11" s="11">
        <v>1</v>
      </c>
      <c r="D11" s="10" t="s">
        <v>39</v>
      </c>
      <c r="E11" s="10" t="s">
        <v>40</v>
      </c>
      <c r="F11" s="11">
        <v>181.2</v>
      </c>
      <c r="G11" s="8">
        <f t="shared" si="0"/>
        <v>36.24</v>
      </c>
      <c r="H11" s="11">
        <v>78.92</v>
      </c>
      <c r="I11" s="9">
        <f t="shared" si="1"/>
        <v>31.568</v>
      </c>
      <c r="J11" s="12">
        <v>67.808</v>
      </c>
      <c r="K11" s="15">
        <v>1</v>
      </c>
      <c r="L11" s="8" t="s">
        <v>16</v>
      </c>
    </row>
    <row r="12" spans="1:12" ht="27.75" customHeight="1">
      <c r="A12" s="6">
        <v>10</v>
      </c>
      <c r="B12" s="10" t="s">
        <v>41</v>
      </c>
      <c r="C12" s="11">
        <v>1</v>
      </c>
      <c r="D12" s="10" t="s">
        <v>42</v>
      </c>
      <c r="E12" s="10" t="s">
        <v>43</v>
      </c>
      <c r="F12" s="11">
        <v>159.4</v>
      </c>
      <c r="G12" s="8">
        <f t="shared" si="0"/>
        <v>31.880000000000003</v>
      </c>
      <c r="H12" s="11">
        <v>78.75</v>
      </c>
      <c r="I12" s="9">
        <f t="shared" si="1"/>
        <v>31.5</v>
      </c>
      <c r="J12" s="12">
        <v>63.38</v>
      </c>
      <c r="K12" s="15">
        <v>1</v>
      </c>
      <c r="L12" s="8" t="s">
        <v>16</v>
      </c>
    </row>
    <row r="13" spans="1:12" ht="27.75" customHeight="1">
      <c r="A13" s="6">
        <v>11</v>
      </c>
      <c r="B13" s="10" t="s">
        <v>44</v>
      </c>
      <c r="C13" s="11">
        <v>2</v>
      </c>
      <c r="D13" s="10" t="s">
        <v>45</v>
      </c>
      <c r="E13" s="10" t="s">
        <v>46</v>
      </c>
      <c r="F13" s="11">
        <v>194.4</v>
      </c>
      <c r="G13" s="8">
        <f t="shared" si="0"/>
        <v>38.88</v>
      </c>
      <c r="H13" s="11">
        <v>79.78</v>
      </c>
      <c r="I13" s="9">
        <f t="shared" si="1"/>
        <v>31.912000000000003</v>
      </c>
      <c r="J13" s="12">
        <v>70.792</v>
      </c>
      <c r="K13" s="15">
        <v>1</v>
      </c>
      <c r="L13" s="8" t="s">
        <v>16</v>
      </c>
    </row>
    <row r="14" spans="1:12" ht="27.75" customHeight="1">
      <c r="A14" s="6">
        <v>12</v>
      </c>
      <c r="B14" s="10" t="s">
        <v>44</v>
      </c>
      <c r="C14" s="11">
        <v>2</v>
      </c>
      <c r="D14" s="10" t="s">
        <v>45</v>
      </c>
      <c r="E14" s="10" t="s">
        <v>47</v>
      </c>
      <c r="F14" s="11">
        <v>189.5</v>
      </c>
      <c r="G14" s="8">
        <f t="shared" si="0"/>
        <v>37.9</v>
      </c>
      <c r="H14" s="11">
        <v>81.36</v>
      </c>
      <c r="I14" s="9">
        <f t="shared" si="1"/>
        <v>32.544000000000004</v>
      </c>
      <c r="J14" s="12">
        <v>70.444</v>
      </c>
      <c r="K14" s="15">
        <v>2</v>
      </c>
      <c r="L14" s="8" t="s">
        <v>16</v>
      </c>
    </row>
    <row r="15" spans="1:12" ht="27.75" customHeight="1">
      <c r="A15" s="6">
        <v>13</v>
      </c>
      <c r="B15" s="10" t="s">
        <v>48</v>
      </c>
      <c r="C15" s="11">
        <v>1</v>
      </c>
      <c r="D15" s="10" t="s">
        <v>49</v>
      </c>
      <c r="E15" s="10" t="s">
        <v>50</v>
      </c>
      <c r="F15" s="11">
        <v>197.7</v>
      </c>
      <c r="G15" s="8">
        <f t="shared" si="0"/>
        <v>39.54</v>
      </c>
      <c r="H15" s="11">
        <v>79.75</v>
      </c>
      <c r="I15" s="9">
        <f t="shared" si="1"/>
        <v>31.900000000000002</v>
      </c>
      <c r="J15" s="12">
        <v>71.44</v>
      </c>
      <c r="K15" s="15">
        <v>1</v>
      </c>
      <c r="L15" s="8" t="s">
        <v>16</v>
      </c>
    </row>
    <row r="16" spans="1:12" ht="27.75" customHeight="1">
      <c r="A16" s="6">
        <v>14</v>
      </c>
      <c r="B16" s="10" t="s">
        <v>51</v>
      </c>
      <c r="C16" s="11">
        <v>1</v>
      </c>
      <c r="D16" s="10" t="s">
        <v>52</v>
      </c>
      <c r="E16" s="10" t="s">
        <v>53</v>
      </c>
      <c r="F16" s="11">
        <v>178.9</v>
      </c>
      <c r="G16" s="8">
        <f t="shared" si="0"/>
        <v>35.78</v>
      </c>
      <c r="H16" s="11">
        <v>77.32</v>
      </c>
      <c r="I16" s="9">
        <f t="shared" si="1"/>
        <v>30.927999999999997</v>
      </c>
      <c r="J16" s="12">
        <v>66.708</v>
      </c>
      <c r="K16" s="15">
        <v>1</v>
      </c>
      <c r="L16" s="8" t="s">
        <v>16</v>
      </c>
    </row>
    <row r="17" spans="1:12" ht="27.75" customHeight="1">
      <c r="A17" s="6">
        <v>15</v>
      </c>
      <c r="B17" s="10" t="s">
        <v>54</v>
      </c>
      <c r="C17" s="11">
        <v>1</v>
      </c>
      <c r="D17" s="10" t="s">
        <v>55</v>
      </c>
      <c r="E17" s="10" t="s">
        <v>56</v>
      </c>
      <c r="F17" s="11">
        <v>198.2</v>
      </c>
      <c r="G17" s="8">
        <f t="shared" si="0"/>
        <v>39.64</v>
      </c>
      <c r="H17" s="11">
        <v>77.82</v>
      </c>
      <c r="I17" s="9">
        <f t="shared" si="1"/>
        <v>31.128</v>
      </c>
      <c r="J17" s="12">
        <v>70.768</v>
      </c>
      <c r="K17" s="15">
        <v>1</v>
      </c>
      <c r="L17" s="8" t="s">
        <v>16</v>
      </c>
    </row>
    <row r="18" spans="1:12" ht="27.75" customHeight="1">
      <c r="A18" s="6">
        <v>16</v>
      </c>
      <c r="B18" s="10" t="s">
        <v>57</v>
      </c>
      <c r="C18" s="11">
        <v>2</v>
      </c>
      <c r="D18" s="10" t="s">
        <v>58</v>
      </c>
      <c r="E18" s="10" t="s">
        <v>59</v>
      </c>
      <c r="F18" s="11">
        <v>185.7</v>
      </c>
      <c r="G18" s="8">
        <f t="shared" si="0"/>
        <v>37.14</v>
      </c>
      <c r="H18" s="11">
        <v>79.27</v>
      </c>
      <c r="I18" s="9">
        <f t="shared" si="1"/>
        <v>31.708</v>
      </c>
      <c r="J18" s="12">
        <v>68.848</v>
      </c>
      <c r="K18" s="15">
        <v>1</v>
      </c>
      <c r="L18" s="8" t="s">
        <v>16</v>
      </c>
    </row>
    <row r="19" spans="1:12" ht="27.75" customHeight="1">
      <c r="A19" s="6">
        <v>17</v>
      </c>
      <c r="B19" s="10" t="s">
        <v>57</v>
      </c>
      <c r="C19" s="11">
        <v>2</v>
      </c>
      <c r="D19" s="10" t="s">
        <v>58</v>
      </c>
      <c r="E19" s="10" t="s">
        <v>60</v>
      </c>
      <c r="F19" s="11">
        <v>173.3</v>
      </c>
      <c r="G19" s="8">
        <f t="shared" si="0"/>
        <v>34.660000000000004</v>
      </c>
      <c r="H19" s="11">
        <v>79.32</v>
      </c>
      <c r="I19" s="9">
        <f t="shared" si="1"/>
        <v>31.727999999999998</v>
      </c>
      <c r="J19" s="12">
        <v>66.388</v>
      </c>
      <c r="K19" s="15">
        <v>2</v>
      </c>
      <c r="L19" s="8" t="s">
        <v>16</v>
      </c>
    </row>
    <row r="20" spans="1:12" ht="27.75" customHeight="1">
      <c r="A20" s="6">
        <v>18</v>
      </c>
      <c r="B20" s="10" t="s">
        <v>61</v>
      </c>
      <c r="C20" s="11">
        <v>1</v>
      </c>
      <c r="D20" s="10" t="s">
        <v>62</v>
      </c>
      <c r="E20" s="10" t="s">
        <v>63</v>
      </c>
      <c r="F20" s="11">
        <v>186</v>
      </c>
      <c r="G20" s="8">
        <f t="shared" si="0"/>
        <v>37.2</v>
      </c>
      <c r="H20" s="11">
        <v>78.25</v>
      </c>
      <c r="I20" s="9">
        <f t="shared" si="1"/>
        <v>31.3</v>
      </c>
      <c r="J20" s="12">
        <v>68.5</v>
      </c>
      <c r="K20" s="15">
        <v>1</v>
      </c>
      <c r="L20" s="8" t="s">
        <v>16</v>
      </c>
    </row>
    <row r="21" spans="1:12" ht="27.75" customHeight="1">
      <c r="A21" s="6">
        <v>19</v>
      </c>
      <c r="B21" s="10" t="s">
        <v>64</v>
      </c>
      <c r="C21" s="11">
        <v>2</v>
      </c>
      <c r="D21" s="10" t="s">
        <v>65</v>
      </c>
      <c r="E21" s="10" t="s">
        <v>66</v>
      </c>
      <c r="F21" s="11">
        <v>172.8</v>
      </c>
      <c r="G21" s="8">
        <f t="shared" si="0"/>
        <v>34.56</v>
      </c>
      <c r="H21" s="11">
        <v>78.69</v>
      </c>
      <c r="I21" s="9">
        <f t="shared" si="1"/>
        <v>31.476</v>
      </c>
      <c r="J21" s="12">
        <v>66.036</v>
      </c>
      <c r="K21" s="15">
        <v>1</v>
      </c>
      <c r="L21" s="8" t="s">
        <v>16</v>
      </c>
    </row>
    <row r="22" spans="1:12" ht="27.75" customHeight="1">
      <c r="A22" s="6">
        <v>20</v>
      </c>
      <c r="B22" s="10" t="s">
        <v>64</v>
      </c>
      <c r="C22" s="11">
        <v>2</v>
      </c>
      <c r="D22" s="10" t="s">
        <v>65</v>
      </c>
      <c r="E22" s="10" t="s">
        <v>67</v>
      </c>
      <c r="F22" s="11">
        <v>164.5</v>
      </c>
      <c r="G22" s="8">
        <f t="shared" si="0"/>
        <v>32.9</v>
      </c>
      <c r="H22" s="11">
        <v>79.11</v>
      </c>
      <c r="I22" s="9">
        <f t="shared" si="1"/>
        <v>31.644000000000002</v>
      </c>
      <c r="J22" s="12">
        <v>64.544</v>
      </c>
      <c r="K22" s="15">
        <v>2</v>
      </c>
      <c r="L22" s="8" t="s">
        <v>16</v>
      </c>
    </row>
    <row r="23" spans="1:12" ht="27.75" customHeight="1">
      <c r="A23" s="6">
        <v>21</v>
      </c>
      <c r="B23" s="10" t="s">
        <v>68</v>
      </c>
      <c r="C23" s="11">
        <v>1</v>
      </c>
      <c r="D23" s="10" t="s">
        <v>69</v>
      </c>
      <c r="E23" s="10" t="s">
        <v>70</v>
      </c>
      <c r="F23" s="11">
        <v>181.4</v>
      </c>
      <c r="G23" s="8">
        <f t="shared" si="0"/>
        <v>36.28</v>
      </c>
      <c r="H23" s="11">
        <v>79.26</v>
      </c>
      <c r="I23" s="9">
        <f t="shared" si="1"/>
        <v>31.704000000000004</v>
      </c>
      <c r="J23" s="12">
        <v>67.984</v>
      </c>
      <c r="K23" s="15">
        <v>1</v>
      </c>
      <c r="L23" s="8" t="s">
        <v>16</v>
      </c>
    </row>
    <row r="24" spans="1:12" ht="27.75" customHeight="1">
      <c r="A24" s="6">
        <v>22</v>
      </c>
      <c r="B24" s="10" t="s">
        <v>71</v>
      </c>
      <c r="C24" s="11">
        <v>1</v>
      </c>
      <c r="D24" s="10" t="s">
        <v>72</v>
      </c>
      <c r="E24" s="10" t="s">
        <v>73</v>
      </c>
      <c r="F24" s="11">
        <v>161.9</v>
      </c>
      <c r="G24" s="8">
        <f t="shared" si="0"/>
        <v>32.38</v>
      </c>
      <c r="H24" s="11">
        <v>79.78</v>
      </c>
      <c r="I24" s="9">
        <f t="shared" si="1"/>
        <v>31.912000000000003</v>
      </c>
      <c r="J24" s="12">
        <v>64.292</v>
      </c>
      <c r="K24" s="15">
        <v>1</v>
      </c>
      <c r="L24" s="8" t="s">
        <v>16</v>
      </c>
    </row>
    <row r="25" spans="1:12" ht="27.75" customHeight="1">
      <c r="A25" s="6">
        <v>23</v>
      </c>
      <c r="B25" s="13" t="s">
        <v>74</v>
      </c>
      <c r="C25" s="14">
        <v>1</v>
      </c>
      <c r="D25" s="10" t="s">
        <v>75</v>
      </c>
      <c r="E25" s="13" t="s">
        <v>76</v>
      </c>
      <c r="F25" s="11">
        <v>188</v>
      </c>
      <c r="G25" s="8">
        <f t="shared" si="0"/>
        <v>37.6</v>
      </c>
      <c r="H25" s="11">
        <v>81.85</v>
      </c>
      <c r="I25" s="9">
        <f t="shared" si="1"/>
        <v>32.74</v>
      </c>
      <c r="J25" s="12">
        <v>70.34</v>
      </c>
      <c r="K25" s="15">
        <v>1</v>
      </c>
      <c r="L25" s="8" t="s">
        <v>16</v>
      </c>
    </row>
    <row r="26" spans="1:12" ht="27.75" customHeight="1">
      <c r="A26" s="6">
        <v>24</v>
      </c>
      <c r="B26" s="10" t="s">
        <v>77</v>
      </c>
      <c r="C26" s="11">
        <v>2</v>
      </c>
      <c r="D26" s="10" t="s">
        <v>78</v>
      </c>
      <c r="E26" s="10" t="s">
        <v>79</v>
      </c>
      <c r="F26" s="11">
        <v>187.5</v>
      </c>
      <c r="G26" s="8">
        <f t="shared" si="0"/>
        <v>37.5</v>
      </c>
      <c r="H26" s="11">
        <v>79.87</v>
      </c>
      <c r="I26" s="9">
        <f t="shared" si="1"/>
        <v>31.948000000000004</v>
      </c>
      <c r="J26" s="12">
        <v>69.448</v>
      </c>
      <c r="K26" s="15">
        <v>1</v>
      </c>
      <c r="L26" s="8" t="s">
        <v>16</v>
      </c>
    </row>
    <row r="27" spans="1:12" ht="27.75" customHeight="1">
      <c r="A27" s="6">
        <v>25</v>
      </c>
      <c r="B27" s="10" t="s">
        <v>77</v>
      </c>
      <c r="C27" s="11">
        <v>2</v>
      </c>
      <c r="D27" s="10" t="s">
        <v>78</v>
      </c>
      <c r="E27" s="10" t="s">
        <v>80</v>
      </c>
      <c r="F27" s="11">
        <v>177.8</v>
      </c>
      <c r="G27" s="8">
        <f t="shared" si="0"/>
        <v>35.56</v>
      </c>
      <c r="H27" s="11">
        <v>79.46</v>
      </c>
      <c r="I27" s="9">
        <f t="shared" si="1"/>
        <v>31.784</v>
      </c>
      <c r="J27" s="12">
        <v>67.344</v>
      </c>
      <c r="K27" s="15">
        <v>2</v>
      </c>
      <c r="L27" s="8" t="s">
        <v>16</v>
      </c>
    </row>
    <row r="28" spans="1:12" ht="27.75" customHeight="1">
      <c r="A28" s="6">
        <v>26</v>
      </c>
      <c r="B28" s="10" t="s">
        <v>81</v>
      </c>
      <c r="C28" s="11">
        <v>1</v>
      </c>
      <c r="D28" s="10" t="s">
        <v>82</v>
      </c>
      <c r="E28" s="10" t="s">
        <v>83</v>
      </c>
      <c r="F28" s="11">
        <v>193.6</v>
      </c>
      <c r="G28" s="8">
        <f t="shared" si="0"/>
        <v>38.72</v>
      </c>
      <c r="H28" s="11">
        <v>81.25</v>
      </c>
      <c r="I28" s="9">
        <f t="shared" si="1"/>
        <v>32.5</v>
      </c>
      <c r="J28" s="12">
        <v>71.22</v>
      </c>
      <c r="K28" s="15">
        <v>1</v>
      </c>
      <c r="L28" s="8" t="s">
        <v>16</v>
      </c>
    </row>
    <row r="29" spans="1:12" ht="27.75" customHeight="1">
      <c r="A29" s="6">
        <v>27</v>
      </c>
      <c r="B29" s="13" t="s">
        <v>84</v>
      </c>
      <c r="C29" s="14">
        <v>1</v>
      </c>
      <c r="D29" s="10" t="s">
        <v>85</v>
      </c>
      <c r="E29" s="13" t="s">
        <v>86</v>
      </c>
      <c r="F29" s="11">
        <v>161.1</v>
      </c>
      <c r="G29" s="8">
        <f t="shared" si="0"/>
        <v>32.22</v>
      </c>
      <c r="H29" s="11">
        <v>78.84</v>
      </c>
      <c r="I29" s="9">
        <f t="shared" si="1"/>
        <v>31.536</v>
      </c>
      <c r="J29" s="12">
        <v>63.756</v>
      </c>
      <c r="K29" s="15">
        <v>1</v>
      </c>
      <c r="L29" s="8" t="s">
        <v>16</v>
      </c>
    </row>
    <row r="30" spans="1:12" ht="27.75" customHeight="1">
      <c r="A30" s="6">
        <v>28</v>
      </c>
      <c r="B30" s="10" t="s">
        <v>87</v>
      </c>
      <c r="C30" s="11">
        <v>2</v>
      </c>
      <c r="D30" s="10" t="s">
        <v>88</v>
      </c>
      <c r="E30" s="10" t="s">
        <v>89</v>
      </c>
      <c r="F30" s="10"/>
      <c r="G30" s="8"/>
      <c r="H30" s="11">
        <v>78.38</v>
      </c>
      <c r="I30" s="9"/>
      <c r="J30" s="12">
        <v>78.38</v>
      </c>
      <c r="K30" s="15">
        <v>1</v>
      </c>
      <c r="L30" s="8" t="s">
        <v>16</v>
      </c>
    </row>
    <row r="31" spans="1:12" ht="27.75" customHeight="1">
      <c r="A31" s="6">
        <v>29</v>
      </c>
      <c r="B31" s="7">
        <v>22101551001</v>
      </c>
      <c r="C31" s="7">
        <v>6</v>
      </c>
      <c r="D31" s="8" t="s">
        <v>90</v>
      </c>
      <c r="E31" s="7" t="s">
        <v>91</v>
      </c>
      <c r="F31" s="7">
        <v>174.1</v>
      </c>
      <c r="G31" s="7">
        <f aca="true" t="shared" si="2" ref="G31:G89">F31*0.2</f>
        <v>34.82</v>
      </c>
      <c r="H31" s="7">
        <v>83.74</v>
      </c>
      <c r="I31" s="16">
        <f aca="true" t="shared" si="3" ref="I31:I89">H31*0.4</f>
        <v>33.496</v>
      </c>
      <c r="J31" s="7">
        <f aca="true" t="shared" si="4" ref="J31:J89">G31+I31</f>
        <v>68.316</v>
      </c>
      <c r="K31" s="7">
        <v>1</v>
      </c>
      <c r="L31" s="7" t="s">
        <v>16</v>
      </c>
    </row>
    <row r="32" spans="1:12" ht="27.75" customHeight="1">
      <c r="A32" s="6">
        <v>30</v>
      </c>
      <c r="B32" s="7">
        <v>22101551001</v>
      </c>
      <c r="C32" s="7">
        <v>6</v>
      </c>
      <c r="D32" s="8" t="s">
        <v>90</v>
      </c>
      <c r="E32" s="7" t="s">
        <v>92</v>
      </c>
      <c r="F32" s="7">
        <v>176.9</v>
      </c>
      <c r="G32" s="7">
        <f t="shared" si="2"/>
        <v>35.38</v>
      </c>
      <c r="H32" s="7">
        <v>81.65</v>
      </c>
      <c r="I32" s="16">
        <f t="shared" si="3"/>
        <v>32.660000000000004</v>
      </c>
      <c r="J32" s="7">
        <f t="shared" si="4"/>
        <v>68.04</v>
      </c>
      <c r="K32" s="7">
        <v>2</v>
      </c>
      <c r="L32" s="7" t="s">
        <v>16</v>
      </c>
    </row>
    <row r="33" spans="1:12" ht="27.75" customHeight="1">
      <c r="A33" s="6">
        <v>31</v>
      </c>
      <c r="B33" s="7">
        <v>22101551001</v>
      </c>
      <c r="C33" s="7">
        <v>6</v>
      </c>
      <c r="D33" s="8" t="s">
        <v>90</v>
      </c>
      <c r="E33" s="7" t="s">
        <v>93</v>
      </c>
      <c r="F33" s="7">
        <v>173.6</v>
      </c>
      <c r="G33" s="7">
        <f t="shared" si="2"/>
        <v>34.72</v>
      </c>
      <c r="H33" s="7">
        <v>80.16</v>
      </c>
      <c r="I33" s="16">
        <f t="shared" si="3"/>
        <v>32.064</v>
      </c>
      <c r="J33" s="7">
        <f t="shared" si="4"/>
        <v>66.78399999999999</v>
      </c>
      <c r="K33" s="7">
        <v>3</v>
      </c>
      <c r="L33" s="7" t="s">
        <v>16</v>
      </c>
    </row>
    <row r="34" spans="1:12" ht="27.75" customHeight="1">
      <c r="A34" s="6">
        <v>32</v>
      </c>
      <c r="B34" s="7">
        <v>22101551001</v>
      </c>
      <c r="C34" s="7">
        <v>6</v>
      </c>
      <c r="D34" s="8" t="s">
        <v>90</v>
      </c>
      <c r="E34" s="7" t="s">
        <v>94</v>
      </c>
      <c r="F34" s="7">
        <v>181.8</v>
      </c>
      <c r="G34" s="7">
        <f t="shared" si="2"/>
        <v>36.36000000000001</v>
      </c>
      <c r="H34" s="7">
        <v>74.81</v>
      </c>
      <c r="I34" s="16">
        <f t="shared" si="3"/>
        <v>29.924000000000003</v>
      </c>
      <c r="J34" s="7">
        <f t="shared" si="4"/>
        <v>66.284</v>
      </c>
      <c r="K34" s="7">
        <v>4</v>
      </c>
      <c r="L34" s="7" t="s">
        <v>16</v>
      </c>
    </row>
    <row r="35" spans="1:12" ht="27.75" customHeight="1">
      <c r="A35" s="6">
        <v>33</v>
      </c>
      <c r="B35" s="7">
        <v>22101551001</v>
      </c>
      <c r="C35" s="7">
        <v>6</v>
      </c>
      <c r="D35" s="8" t="s">
        <v>90</v>
      </c>
      <c r="E35" s="7" t="s">
        <v>95</v>
      </c>
      <c r="F35" s="7">
        <v>177.3</v>
      </c>
      <c r="G35" s="7">
        <f t="shared" si="2"/>
        <v>35.46</v>
      </c>
      <c r="H35" s="7">
        <v>76.74</v>
      </c>
      <c r="I35" s="16">
        <f t="shared" si="3"/>
        <v>30.695999999999998</v>
      </c>
      <c r="J35" s="7">
        <f t="shared" si="4"/>
        <v>66.156</v>
      </c>
      <c r="K35" s="7">
        <v>5</v>
      </c>
      <c r="L35" s="7" t="s">
        <v>16</v>
      </c>
    </row>
    <row r="36" spans="1:12" ht="27.75" customHeight="1">
      <c r="A36" s="6">
        <v>34</v>
      </c>
      <c r="B36" s="7">
        <v>22101551001</v>
      </c>
      <c r="C36" s="7">
        <v>6</v>
      </c>
      <c r="D36" s="8" t="s">
        <v>90</v>
      </c>
      <c r="E36" s="7" t="s">
        <v>96</v>
      </c>
      <c r="F36" s="7">
        <v>172.6</v>
      </c>
      <c r="G36" s="7">
        <f t="shared" si="2"/>
        <v>34.52</v>
      </c>
      <c r="H36" s="7">
        <v>78.82</v>
      </c>
      <c r="I36" s="16">
        <f t="shared" si="3"/>
        <v>31.528</v>
      </c>
      <c r="J36" s="7">
        <f t="shared" si="4"/>
        <v>66.048</v>
      </c>
      <c r="K36" s="7">
        <v>6</v>
      </c>
      <c r="L36" s="7" t="s">
        <v>16</v>
      </c>
    </row>
    <row r="37" spans="1:12" ht="27.75" customHeight="1">
      <c r="A37" s="6">
        <v>35</v>
      </c>
      <c r="B37" s="7">
        <v>22101551002</v>
      </c>
      <c r="C37" s="7">
        <v>2</v>
      </c>
      <c r="D37" s="8" t="s">
        <v>90</v>
      </c>
      <c r="E37" s="7" t="s">
        <v>97</v>
      </c>
      <c r="F37" s="7">
        <v>178</v>
      </c>
      <c r="G37" s="7">
        <f t="shared" si="2"/>
        <v>35.6</v>
      </c>
      <c r="H37" s="7">
        <v>83.11</v>
      </c>
      <c r="I37" s="16">
        <f t="shared" si="3"/>
        <v>33.244</v>
      </c>
      <c r="J37" s="7">
        <f t="shared" si="4"/>
        <v>68.844</v>
      </c>
      <c r="K37" s="7">
        <v>1</v>
      </c>
      <c r="L37" s="7" t="s">
        <v>16</v>
      </c>
    </row>
    <row r="38" spans="1:12" ht="27.75" customHeight="1">
      <c r="A38" s="6">
        <v>36</v>
      </c>
      <c r="B38" s="7">
        <v>22101551002</v>
      </c>
      <c r="C38" s="7">
        <v>2</v>
      </c>
      <c r="D38" s="8" t="s">
        <v>90</v>
      </c>
      <c r="E38" s="7" t="s">
        <v>98</v>
      </c>
      <c r="F38" s="7">
        <v>174.5</v>
      </c>
      <c r="G38" s="7">
        <f t="shared" si="2"/>
        <v>34.9</v>
      </c>
      <c r="H38" s="7">
        <v>81.35</v>
      </c>
      <c r="I38" s="16">
        <f t="shared" si="3"/>
        <v>32.54</v>
      </c>
      <c r="J38" s="7">
        <f t="shared" si="4"/>
        <v>67.44</v>
      </c>
      <c r="K38" s="7">
        <v>2</v>
      </c>
      <c r="L38" s="7" t="s">
        <v>16</v>
      </c>
    </row>
    <row r="39" spans="1:12" ht="27.75" customHeight="1">
      <c r="A39" s="6">
        <v>37</v>
      </c>
      <c r="B39" s="7">
        <v>22101551003</v>
      </c>
      <c r="C39" s="7">
        <v>1</v>
      </c>
      <c r="D39" s="8" t="s">
        <v>99</v>
      </c>
      <c r="E39" s="7" t="s">
        <v>100</v>
      </c>
      <c r="F39" s="7">
        <v>155.2</v>
      </c>
      <c r="G39" s="7">
        <f t="shared" si="2"/>
        <v>31.04</v>
      </c>
      <c r="H39" s="7">
        <v>80.84</v>
      </c>
      <c r="I39" s="16">
        <f t="shared" si="3"/>
        <v>32.336000000000006</v>
      </c>
      <c r="J39" s="7">
        <f t="shared" si="4"/>
        <v>63.376000000000005</v>
      </c>
      <c r="K39" s="7">
        <v>1</v>
      </c>
      <c r="L39" s="7" t="s">
        <v>16</v>
      </c>
    </row>
    <row r="40" spans="1:12" ht="27.75" customHeight="1">
      <c r="A40" s="6">
        <v>38</v>
      </c>
      <c r="B40" s="7">
        <v>22101551004</v>
      </c>
      <c r="C40" s="7">
        <v>5</v>
      </c>
      <c r="D40" s="8" t="s">
        <v>101</v>
      </c>
      <c r="E40" s="7" t="s">
        <v>102</v>
      </c>
      <c r="F40" s="7">
        <v>181.7</v>
      </c>
      <c r="G40" s="7">
        <f t="shared" si="2"/>
        <v>36.339999999999996</v>
      </c>
      <c r="H40" s="7">
        <v>78.37</v>
      </c>
      <c r="I40" s="16">
        <f t="shared" si="3"/>
        <v>31.348000000000003</v>
      </c>
      <c r="J40" s="7">
        <f t="shared" si="4"/>
        <v>67.688</v>
      </c>
      <c r="K40" s="7">
        <v>1</v>
      </c>
      <c r="L40" s="7" t="s">
        <v>16</v>
      </c>
    </row>
    <row r="41" spans="1:12" ht="27.75" customHeight="1">
      <c r="A41" s="6">
        <v>39</v>
      </c>
      <c r="B41" s="7">
        <v>22101551004</v>
      </c>
      <c r="C41" s="7">
        <v>5</v>
      </c>
      <c r="D41" s="8" t="s">
        <v>101</v>
      </c>
      <c r="E41" s="7" t="s">
        <v>103</v>
      </c>
      <c r="F41" s="7">
        <v>168.4</v>
      </c>
      <c r="G41" s="7">
        <f t="shared" si="2"/>
        <v>33.68</v>
      </c>
      <c r="H41" s="7">
        <v>82.35</v>
      </c>
      <c r="I41" s="16">
        <f t="shared" si="3"/>
        <v>32.94</v>
      </c>
      <c r="J41" s="7">
        <f t="shared" si="4"/>
        <v>66.62</v>
      </c>
      <c r="K41" s="7">
        <v>2</v>
      </c>
      <c r="L41" s="7" t="s">
        <v>16</v>
      </c>
    </row>
    <row r="42" spans="1:12" ht="27.75" customHeight="1">
      <c r="A42" s="6">
        <v>40</v>
      </c>
      <c r="B42" s="7">
        <v>22101551004</v>
      </c>
      <c r="C42" s="7">
        <v>5</v>
      </c>
      <c r="D42" s="8" t="s">
        <v>101</v>
      </c>
      <c r="E42" s="7" t="s">
        <v>104</v>
      </c>
      <c r="F42" s="7">
        <v>169.5</v>
      </c>
      <c r="G42" s="7">
        <f t="shared" si="2"/>
        <v>33.9</v>
      </c>
      <c r="H42" s="7">
        <v>81.39</v>
      </c>
      <c r="I42" s="16">
        <f t="shared" si="3"/>
        <v>32.556000000000004</v>
      </c>
      <c r="J42" s="7">
        <f t="shared" si="4"/>
        <v>66.456</v>
      </c>
      <c r="K42" s="7">
        <v>3</v>
      </c>
      <c r="L42" s="7" t="s">
        <v>16</v>
      </c>
    </row>
    <row r="43" spans="1:12" ht="27.75" customHeight="1">
      <c r="A43" s="6">
        <v>41</v>
      </c>
      <c r="B43" s="7">
        <v>22101551004</v>
      </c>
      <c r="C43" s="7">
        <v>5</v>
      </c>
      <c r="D43" s="8" t="s">
        <v>101</v>
      </c>
      <c r="E43" s="7" t="s">
        <v>105</v>
      </c>
      <c r="F43" s="7">
        <v>159.2</v>
      </c>
      <c r="G43" s="7">
        <f t="shared" si="2"/>
        <v>31.84</v>
      </c>
      <c r="H43" s="7">
        <v>81.14</v>
      </c>
      <c r="I43" s="16">
        <f t="shared" si="3"/>
        <v>32.456</v>
      </c>
      <c r="J43" s="7">
        <f t="shared" si="4"/>
        <v>64.296</v>
      </c>
      <c r="K43" s="7">
        <v>4</v>
      </c>
      <c r="L43" s="7" t="s">
        <v>16</v>
      </c>
    </row>
    <row r="44" spans="1:12" ht="27.75" customHeight="1">
      <c r="A44" s="6">
        <v>42</v>
      </c>
      <c r="B44" s="7">
        <v>22101551004</v>
      </c>
      <c r="C44" s="7">
        <v>5</v>
      </c>
      <c r="D44" s="8" t="s">
        <v>101</v>
      </c>
      <c r="E44" s="7" t="s">
        <v>106</v>
      </c>
      <c r="F44" s="7">
        <v>167</v>
      </c>
      <c r="G44" s="7">
        <f t="shared" si="2"/>
        <v>33.4</v>
      </c>
      <c r="H44" s="7">
        <v>76.86</v>
      </c>
      <c r="I44" s="16">
        <f t="shared" si="3"/>
        <v>30.744</v>
      </c>
      <c r="J44" s="7">
        <f t="shared" si="4"/>
        <v>64.144</v>
      </c>
      <c r="K44" s="7">
        <v>5</v>
      </c>
      <c r="L44" s="7" t="s">
        <v>16</v>
      </c>
    </row>
    <row r="45" spans="1:12" ht="27.75" customHeight="1">
      <c r="A45" s="6">
        <v>43</v>
      </c>
      <c r="B45" s="7">
        <v>22101551005</v>
      </c>
      <c r="C45" s="7">
        <v>2</v>
      </c>
      <c r="D45" s="8" t="s">
        <v>101</v>
      </c>
      <c r="E45" s="7" t="s">
        <v>107</v>
      </c>
      <c r="F45" s="7">
        <v>170.9</v>
      </c>
      <c r="G45" s="7">
        <f t="shared" si="2"/>
        <v>34.18</v>
      </c>
      <c r="H45" s="7">
        <v>85.01</v>
      </c>
      <c r="I45" s="16">
        <f t="shared" si="3"/>
        <v>34.004000000000005</v>
      </c>
      <c r="J45" s="7">
        <f t="shared" si="4"/>
        <v>68.184</v>
      </c>
      <c r="K45" s="7">
        <v>1</v>
      </c>
      <c r="L45" s="7" t="s">
        <v>16</v>
      </c>
    </row>
    <row r="46" spans="1:12" ht="27.75" customHeight="1">
      <c r="A46" s="6">
        <v>44</v>
      </c>
      <c r="B46" s="7">
        <v>22101551005</v>
      </c>
      <c r="C46" s="7">
        <v>2</v>
      </c>
      <c r="D46" s="8" t="s">
        <v>101</v>
      </c>
      <c r="E46" s="7" t="s">
        <v>108</v>
      </c>
      <c r="F46" s="7">
        <v>164.4</v>
      </c>
      <c r="G46" s="7">
        <f t="shared" si="2"/>
        <v>32.88</v>
      </c>
      <c r="H46" s="7">
        <v>82.18</v>
      </c>
      <c r="I46" s="16">
        <f t="shared" si="3"/>
        <v>32.87200000000001</v>
      </c>
      <c r="J46" s="7">
        <f t="shared" si="4"/>
        <v>65.75200000000001</v>
      </c>
      <c r="K46" s="7">
        <v>2</v>
      </c>
      <c r="L46" s="7" t="s">
        <v>16</v>
      </c>
    </row>
    <row r="47" spans="1:12" ht="27.75" customHeight="1">
      <c r="A47" s="6">
        <v>45</v>
      </c>
      <c r="B47" s="7">
        <v>22101551006</v>
      </c>
      <c r="C47" s="7">
        <v>1</v>
      </c>
      <c r="D47" s="8" t="s">
        <v>101</v>
      </c>
      <c r="E47" s="7" t="s">
        <v>109</v>
      </c>
      <c r="F47" s="7">
        <v>177.9</v>
      </c>
      <c r="G47" s="7">
        <f t="shared" si="2"/>
        <v>35.580000000000005</v>
      </c>
      <c r="H47" s="7">
        <v>82.58</v>
      </c>
      <c r="I47" s="16">
        <f t="shared" si="3"/>
        <v>33.032000000000004</v>
      </c>
      <c r="J47" s="7">
        <f t="shared" si="4"/>
        <v>68.61200000000001</v>
      </c>
      <c r="K47" s="7">
        <v>1</v>
      </c>
      <c r="L47" s="7" t="s">
        <v>16</v>
      </c>
    </row>
    <row r="48" spans="1:12" ht="27.75" customHeight="1">
      <c r="A48" s="6">
        <v>46</v>
      </c>
      <c r="B48" s="7">
        <v>22101552001</v>
      </c>
      <c r="C48" s="7">
        <v>1</v>
      </c>
      <c r="D48" s="8" t="s">
        <v>110</v>
      </c>
      <c r="E48" s="7" t="s">
        <v>111</v>
      </c>
      <c r="F48" s="7">
        <v>214.6</v>
      </c>
      <c r="G48" s="7">
        <f t="shared" si="2"/>
        <v>42.92</v>
      </c>
      <c r="H48" s="7">
        <v>83.55</v>
      </c>
      <c r="I48" s="16">
        <f t="shared" si="3"/>
        <v>33.42</v>
      </c>
      <c r="J48" s="7">
        <f t="shared" si="4"/>
        <v>76.34</v>
      </c>
      <c r="K48" s="7">
        <v>1</v>
      </c>
      <c r="L48" s="7" t="s">
        <v>16</v>
      </c>
    </row>
    <row r="49" spans="1:12" ht="27.75" customHeight="1">
      <c r="A49" s="6">
        <v>47</v>
      </c>
      <c r="B49" s="7">
        <v>22101552006</v>
      </c>
      <c r="C49" s="7">
        <v>1</v>
      </c>
      <c r="D49" s="8" t="s">
        <v>112</v>
      </c>
      <c r="E49" s="7" t="s">
        <v>113</v>
      </c>
      <c r="F49" s="7">
        <v>175</v>
      </c>
      <c r="G49" s="7">
        <f t="shared" si="2"/>
        <v>35</v>
      </c>
      <c r="H49" s="7">
        <v>87.63</v>
      </c>
      <c r="I49" s="16">
        <f t="shared" si="3"/>
        <v>35.052</v>
      </c>
      <c r="J49" s="7">
        <f t="shared" si="4"/>
        <v>70.05199999999999</v>
      </c>
      <c r="K49" s="7">
        <v>1</v>
      </c>
      <c r="L49" s="7" t="s">
        <v>16</v>
      </c>
    </row>
    <row r="50" spans="1:12" ht="27.75" customHeight="1">
      <c r="A50" s="6">
        <v>48</v>
      </c>
      <c r="B50" s="7">
        <v>22101552007</v>
      </c>
      <c r="C50" s="7">
        <v>1</v>
      </c>
      <c r="D50" s="8" t="s">
        <v>114</v>
      </c>
      <c r="E50" s="7" t="s">
        <v>115</v>
      </c>
      <c r="F50" s="7">
        <v>171.6</v>
      </c>
      <c r="G50" s="7">
        <f t="shared" si="2"/>
        <v>34.32</v>
      </c>
      <c r="H50" s="7">
        <v>81.04</v>
      </c>
      <c r="I50" s="16">
        <f t="shared" si="3"/>
        <v>32.416000000000004</v>
      </c>
      <c r="J50" s="7">
        <f t="shared" si="4"/>
        <v>66.736</v>
      </c>
      <c r="K50" s="7">
        <v>1</v>
      </c>
      <c r="L50" s="7" t="s">
        <v>16</v>
      </c>
    </row>
    <row r="51" spans="1:12" ht="27.75" customHeight="1">
      <c r="A51" s="6">
        <v>49</v>
      </c>
      <c r="B51" s="7">
        <v>22101552008</v>
      </c>
      <c r="C51" s="7">
        <v>1</v>
      </c>
      <c r="D51" s="8" t="s">
        <v>116</v>
      </c>
      <c r="E51" s="7" t="s">
        <v>117</v>
      </c>
      <c r="F51" s="7">
        <v>206.8</v>
      </c>
      <c r="G51" s="7">
        <f t="shared" si="2"/>
        <v>41.36000000000001</v>
      </c>
      <c r="H51" s="7">
        <v>84.93</v>
      </c>
      <c r="I51" s="16">
        <f t="shared" si="3"/>
        <v>33.972</v>
      </c>
      <c r="J51" s="7">
        <f t="shared" si="4"/>
        <v>75.33200000000001</v>
      </c>
      <c r="K51" s="7">
        <v>1</v>
      </c>
      <c r="L51" s="7" t="s">
        <v>16</v>
      </c>
    </row>
    <row r="52" spans="1:12" ht="27.75" customHeight="1">
      <c r="A52" s="6">
        <v>50</v>
      </c>
      <c r="B52" s="7">
        <v>22101552009</v>
      </c>
      <c r="C52" s="7">
        <v>1</v>
      </c>
      <c r="D52" s="8" t="s">
        <v>118</v>
      </c>
      <c r="E52" s="7" t="s">
        <v>119</v>
      </c>
      <c r="F52" s="7">
        <v>186.7</v>
      </c>
      <c r="G52" s="7">
        <f t="shared" si="2"/>
        <v>37.339999999999996</v>
      </c>
      <c r="H52" s="7">
        <v>83.52</v>
      </c>
      <c r="I52" s="16">
        <f t="shared" si="3"/>
        <v>33.408</v>
      </c>
      <c r="J52" s="7">
        <f t="shared" si="4"/>
        <v>70.74799999999999</v>
      </c>
      <c r="K52" s="7">
        <v>1</v>
      </c>
      <c r="L52" s="7" t="s">
        <v>16</v>
      </c>
    </row>
    <row r="53" spans="1:12" ht="27.75" customHeight="1">
      <c r="A53" s="6">
        <v>51</v>
      </c>
      <c r="B53" s="7">
        <v>22101552010</v>
      </c>
      <c r="C53" s="7">
        <v>7</v>
      </c>
      <c r="D53" s="8" t="s">
        <v>90</v>
      </c>
      <c r="E53" s="7" t="s">
        <v>120</v>
      </c>
      <c r="F53" s="7">
        <v>181.7</v>
      </c>
      <c r="G53" s="7">
        <f t="shared" si="2"/>
        <v>36.339999999999996</v>
      </c>
      <c r="H53" s="7">
        <v>85.83</v>
      </c>
      <c r="I53" s="16">
        <f t="shared" si="3"/>
        <v>34.332</v>
      </c>
      <c r="J53" s="7">
        <f t="shared" si="4"/>
        <v>70.672</v>
      </c>
      <c r="K53" s="7">
        <v>1</v>
      </c>
      <c r="L53" s="7" t="s">
        <v>16</v>
      </c>
    </row>
    <row r="54" spans="1:12" ht="27.75" customHeight="1">
      <c r="A54" s="6">
        <v>52</v>
      </c>
      <c r="B54" s="7">
        <v>22101552010</v>
      </c>
      <c r="C54" s="7">
        <v>7</v>
      </c>
      <c r="D54" s="8" t="s">
        <v>90</v>
      </c>
      <c r="E54" s="7" t="s">
        <v>121</v>
      </c>
      <c r="F54" s="7">
        <v>165.1</v>
      </c>
      <c r="G54" s="7">
        <f t="shared" si="2"/>
        <v>33.02</v>
      </c>
      <c r="H54" s="7">
        <v>87.03</v>
      </c>
      <c r="I54" s="16">
        <f t="shared" si="3"/>
        <v>34.812000000000005</v>
      </c>
      <c r="J54" s="7">
        <f t="shared" si="4"/>
        <v>67.83200000000001</v>
      </c>
      <c r="K54" s="7">
        <v>2</v>
      </c>
      <c r="L54" s="7" t="s">
        <v>16</v>
      </c>
    </row>
    <row r="55" spans="1:12" ht="27.75" customHeight="1">
      <c r="A55" s="6">
        <v>53</v>
      </c>
      <c r="B55" s="7">
        <v>22101552010</v>
      </c>
      <c r="C55" s="7">
        <v>7</v>
      </c>
      <c r="D55" s="8" t="s">
        <v>90</v>
      </c>
      <c r="E55" s="7" t="s">
        <v>122</v>
      </c>
      <c r="F55" s="7">
        <v>162.7</v>
      </c>
      <c r="G55" s="7">
        <f t="shared" si="2"/>
        <v>32.54</v>
      </c>
      <c r="H55" s="7">
        <v>82.59</v>
      </c>
      <c r="I55" s="16">
        <f t="shared" si="3"/>
        <v>33.036</v>
      </c>
      <c r="J55" s="7">
        <f t="shared" si="4"/>
        <v>65.576</v>
      </c>
      <c r="K55" s="7">
        <v>3</v>
      </c>
      <c r="L55" s="7" t="s">
        <v>16</v>
      </c>
    </row>
    <row r="56" spans="1:12" ht="27.75" customHeight="1">
      <c r="A56" s="6">
        <v>54</v>
      </c>
      <c r="B56" s="7">
        <v>22101552010</v>
      </c>
      <c r="C56" s="7">
        <v>7</v>
      </c>
      <c r="D56" s="8" t="s">
        <v>90</v>
      </c>
      <c r="E56" s="7" t="s">
        <v>123</v>
      </c>
      <c r="F56" s="7">
        <v>159.3</v>
      </c>
      <c r="G56" s="7">
        <f t="shared" si="2"/>
        <v>31.860000000000003</v>
      </c>
      <c r="H56" s="7">
        <v>82.67</v>
      </c>
      <c r="I56" s="16">
        <f t="shared" si="3"/>
        <v>33.068000000000005</v>
      </c>
      <c r="J56" s="7">
        <f t="shared" si="4"/>
        <v>64.92800000000001</v>
      </c>
      <c r="K56" s="7">
        <v>4</v>
      </c>
      <c r="L56" s="7" t="s">
        <v>16</v>
      </c>
    </row>
    <row r="57" spans="1:12" ht="27.75" customHeight="1">
      <c r="A57" s="6">
        <v>55</v>
      </c>
      <c r="B57" s="7">
        <v>22101552012</v>
      </c>
      <c r="C57" s="7">
        <v>1</v>
      </c>
      <c r="D57" s="8" t="s">
        <v>124</v>
      </c>
      <c r="E57" s="7" t="s">
        <v>125</v>
      </c>
      <c r="F57" s="7">
        <v>184.4</v>
      </c>
      <c r="G57" s="7">
        <f t="shared" si="2"/>
        <v>36.88</v>
      </c>
      <c r="H57" s="7">
        <v>83.45</v>
      </c>
      <c r="I57" s="16">
        <f t="shared" si="3"/>
        <v>33.38</v>
      </c>
      <c r="J57" s="7">
        <f t="shared" si="4"/>
        <v>70.26</v>
      </c>
      <c r="K57" s="7">
        <v>1</v>
      </c>
      <c r="L57" s="7" t="s">
        <v>16</v>
      </c>
    </row>
    <row r="58" spans="1:12" ht="27.75" customHeight="1">
      <c r="A58" s="6">
        <v>56</v>
      </c>
      <c r="B58" s="7">
        <v>22101552016</v>
      </c>
      <c r="C58" s="7">
        <v>2</v>
      </c>
      <c r="D58" s="8" t="s">
        <v>126</v>
      </c>
      <c r="E58" s="7" t="s">
        <v>127</v>
      </c>
      <c r="F58" s="7">
        <v>187.9</v>
      </c>
      <c r="G58" s="7">
        <f t="shared" si="2"/>
        <v>37.580000000000005</v>
      </c>
      <c r="H58" s="7">
        <v>83.28</v>
      </c>
      <c r="I58" s="16">
        <f t="shared" si="3"/>
        <v>33.312000000000005</v>
      </c>
      <c r="J58" s="7">
        <f t="shared" si="4"/>
        <v>70.89200000000001</v>
      </c>
      <c r="K58" s="7">
        <v>1</v>
      </c>
      <c r="L58" s="7" t="s">
        <v>16</v>
      </c>
    </row>
    <row r="59" spans="1:12" ht="27.75" customHeight="1">
      <c r="A59" s="6">
        <v>57</v>
      </c>
      <c r="B59" s="7">
        <v>22101552019</v>
      </c>
      <c r="C59" s="7">
        <v>1</v>
      </c>
      <c r="D59" s="8" t="s">
        <v>128</v>
      </c>
      <c r="E59" s="7" t="s">
        <v>129</v>
      </c>
      <c r="F59" s="7">
        <v>202.3</v>
      </c>
      <c r="G59" s="7">
        <f t="shared" si="2"/>
        <v>40.46000000000001</v>
      </c>
      <c r="H59" s="7">
        <v>81.95</v>
      </c>
      <c r="I59" s="16">
        <f t="shared" si="3"/>
        <v>32.78</v>
      </c>
      <c r="J59" s="7">
        <f t="shared" si="4"/>
        <v>73.24000000000001</v>
      </c>
      <c r="K59" s="7">
        <v>1</v>
      </c>
      <c r="L59" s="7" t="s">
        <v>16</v>
      </c>
    </row>
    <row r="60" spans="1:12" ht="27.75" customHeight="1">
      <c r="A60" s="6">
        <v>58</v>
      </c>
      <c r="B60" s="7">
        <v>22101552021</v>
      </c>
      <c r="C60" s="7">
        <v>2</v>
      </c>
      <c r="D60" s="8" t="s">
        <v>130</v>
      </c>
      <c r="E60" s="7" t="s">
        <v>131</v>
      </c>
      <c r="F60" s="7">
        <v>179.2</v>
      </c>
      <c r="G60" s="7">
        <f t="shared" si="2"/>
        <v>35.839999999999996</v>
      </c>
      <c r="H60" s="7">
        <v>82.94</v>
      </c>
      <c r="I60" s="16">
        <f t="shared" si="3"/>
        <v>33.176</v>
      </c>
      <c r="J60" s="7">
        <f t="shared" si="4"/>
        <v>69.01599999999999</v>
      </c>
      <c r="K60" s="7">
        <v>1</v>
      </c>
      <c r="L60" s="7" t="s">
        <v>16</v>
      </c>
    </row>
    <row r="61" spans="1:12" ht="27.75" customHeight="1">
      <c r="A61" s="6">
        <v>59</v>
      </c>
      <c r="B61" s="7">
        <v>22101552021</v>
      </c>
      <c r="C61" s="7">
        <v>2</v>
      </c>
      <c r="D61" s="8" t="s">
        <v>130</v>
      </c>
      <c r="E61" s="7" t="s">
        <v>132</v>
      </c>
      <c r="F61" s="7">
        <v>170.6</v>
      </c>
      <c r="G61" s="7">
        <f t="shared" si="2"/>
        <v>34.12</v>
      </c>
      <c r="H61" s="7">
        <v>79.4</v>
      </c>
      <c r="I61" s="16">
        <f t="shared" si="3"/>
        <v>31.760000000000005</v>
      </c>
      <c r="J61" s="7">
        <f t="shared" si="4"/>
        <v>65.88</v>
      </c>
      <c r="K61" s="7">
        <v>2</v>
      </c>
      <c r="L61" s="7" t="s">
        <v>16</v>
      </c>
    </row>
    <row r="62" spans="1:12" ht="27.75" customHeight="1">
      <c r="A62" s="6">
        <v>60</v>
      </c>
      <c r="B62" s="7">
        <v>22101552022</v>
      </c>
      <c r="C62" s="7">
        <v>1</v>
      </c>
      <c r="D62" s="8" t="s">
        <v>130</v>
      </c>
      <c r="E62" s="7" t="s">
        <v>133</v>
      </c>
      <c r="F62" s="7">
        <v>167.2</v>
      </c>
      <c r="G62" s="7">
        <f t="shared" si="2"/>
        <v>33.44</v>
      </c>
      <c r="H62" s="7">
        <v>80.09</v>
      </c>
      <c r="I62" s="16">
        <f t="shared" si="3"/>
        <v>32.036</v>
      </c>
      <c r="J62" s="7">
        <f t="shared" si="4"/>
        <v>65.476</v>
      </c>
      <c r="K62" s="7">
        <v>1</v>
      </c>
      <c r="L62" s="7" t="s">
        <v>16</v>
      </c>
    </row>
    <row r="63" spans="1:12" ht="27.75" customHeight="1">
      <c r="A63" s="6">
        <v>61</v>
      </c>
      <c r="B63" s="7">
        <v>22101552023</v>
      </c>
      <c r="C63" s="7">
        <v>1</v>
      </c>
      <c r="D63" s="8" t="s">
        <v>130</v>
      </c>
      <c r="E63" s="7" t="s">
        <v>134</v>
      </c>
      <c r="F63" s="7">
        <v>164.5</v>
      </c>
      <c r="G63" s="7">
        <f t="shared" si="2"/>
        <v>32.9</v>
      </c>
      <c r="H63" s="7">
        <v>83.29</v>
      </c>
      <c r="I63" s="16">
        <f t="shared" si="3"/>
        <v>33.316</v>
      </c>
      <c r="J63" s="7">
        <f t="shared" si="4"/>
        <v>66.21600000000001</v>
      </c>
      <c r="K63" s="7">
        <v>1</v>
      </c>
      <c r="L63" s="7" t="s">
        <v>16</v>
      </c>
    </row>
    <row r="64" spans="1:12" ht="27.75" customHeight="1">
      <c r="A64" s="6">
        <v>62</v>
      </c>
      <c r="B64" s="7">
        <v>22101552024</v>
      </c>
      <c r="C64" s="7">
        <v>1</v>
      </c>
      <c r="D64" s="8" t="s">
        <v>130</v>
      </c>
      <c r="E64" s="7" t="s">
        <v>135</v>
      </c>
      <c r="F64" s="7">
        <v>177.8</v>
      </c>
      <c r="G64" s="7">
        <f t="shared" si="2"/>
        <v>35.56</v>
      </c>
      <c r="H64" s="7">
        <v>74.16</v>
      </c>
      <c r="I64" s="16">
        <f t="shared" si="3"/>
        <v>29.664</v>
      </c>
      <c r="J64" s="7">
        <f t="shared" si="4"/>
        <v>65.224</v>
      </c>
      <c r="K64" s="7">
        <v>1</v>
      </c>
      <c r="L64" s="7" t="s">
        <v>16</v>
      </c>
    </row>
    <row r="65" spans="1:12" ht="27.75" customHeight="1">
      <c r="A65" s="6">
        <v>63</v>
      </c>
      <c r="B65" s="7">
        <v>22101552025</v>
      </c>
      <c r="C65" s="7">
        <v>1</v>
      </c>
      <c r="D65" s="8" t="s">
        <v>136</v>
      </c>
      <c r="E65" s="7" t="s">
        <v>137</v>
      </c>
      <c r="F65" s="7">
        <v>161.4</v>
      </c>
      <c r="G65" s="7">
        <f t="shared" si="2"/>
        <v>32.28</v>
      </c>
      <c r="H65" s="7">
        <v>71.93</v>
      </c>
      <c r="I65" s="16">
        <f t="shared" si="3"/>
        <v>28.772000000000006</v>
      </c>
      <c r="J65" s="7">
        <f t="shared" si="4"/>
        <v>61.05200000000001</v>
      </c>
      <c r="K65" s="7">
        <v>1</v>
      </c>
      <c r="L65" s="7" t="s">
        <v>16</v>
      </c>
    </row>
    <row r="66" spans="1:12" ht="27.75" customHeight="1">
      <c r="A66" s="6">
        <v>64</v>
      </c>
      <c r="B66" s="7">
        <v>22101553001</v>
      </c>
      <c r="C66" s="7">
        <v>2</v>
      </c>
      <c r="D66" s="8" t="s">
        <v>138</v>
      </c>
      <c r="E66" s="7" t="s">
        <v>139</v>
      </c>
      <c r="F66" s="7">
        <v>161.5</v>
      </c>
      <c r="G66" s="7">
        <f t="shared" si="2"/>
        <v>32.300000000000004</v>
      </c>
      <c r="H66" s="7">
        <v>79.13</v>
      </c>
      <c r="I66" s="16">
        <f t="shared" si="3"/>
        <v>31.652</v>
      </c>
      <c r="J66" s="7">
        <f t="shared" si="4"/>
        <v>63.952000000000005</v>
      </c>
      <c r="K66" s="7">
        <v>1</v>
      </c>
      <c r="L66" s="7" t="s">
        <v>16</v>
      </c>
    </row>
    <row r="67" spans="1:12" ht="27.75" customHeight="1">
      <c r="A67" s="6">
        <v>65</v>
      </c>
      <c r="B67" s="7">
        <v>22101553001</v>
      </c>
      <c r="C67" s="7">
        <v>2</v>
      </c>
      <c r="D67" s="8" t="s">
        <v>138</v>
      </c>
      <c r="E67" s="7" t="s">
        <v>140</v>
      </c>
      <c r="F67" s="7">
        <v>135.2</v>
      </c>
      <c r="G67" s="7">
        <f t="shared" si="2"/>
        <v>27.04</v>
      </c>
      <c r="H67" s="7">
        <v>73.64</v>
      </c>
      <c r="I67" s="16">
        <f t="shared" si="3"/>
        <v>29.456000000000003</v>
      </c>
      <c r="J67" s="7">
        <f t="shared" si="4"/>
        <v>56.496</v>
      </c>
      <c r="K67" s="7">
        <v>2</v>
      </c>
      <c r="L67" s="7" t="s">
        <v>16</v>
      </c>
    </row>
    <row r="68" spans="1:12" ht="27.75" customHeight="1">
      <c r="A68" s="6">
        <v>66</v>
      </c>
      <c r="B68" s="7">
        <v>22101553002</v>
      </c>
      <c r="C68" s="7">
        <v>2</v>
      </c>
      <c r="D68" s="8" t="s">
        <v>141</v>
      </c>
      <c r="E68" s="7" t="s">
        <v>142</v>
      </c>
      <c r="F68" s="7">
        <v>156.9</v>
      </c>
      <c r="G68" s="7">
        <f t="shared" si="2"/>
        <v>31.380000000000003</v>
      </c>
      <c r="H68" s="7">
        <v>86.4</v>
      </c>
      <c r="I68" s="16">
        <f t="shared" si="3"/>
        <v>34.56</v>
      </c>
      <c r="J68" s="7">
        <f t="shared" si="4"/>
        <v>65.94</v>
      </c>
      <c r="K68" s="7">
        <v>1</v>
      </c>
      <c r="L68" s="7" t="s">
        <v>16</v>
      </c>
    </row>
    <row r="69" spans="1:12" ht="27.75" customHeight="1">
      <c r="A69" s="6">
        <v>67</v>
      </c>
      <c r="B69" s="7">
        <v>22101553002</v>
      </c>
      <c r="C69" s="7">
        <v>2</v>
      </c>
      <c r="D69" s="8" t="s">
        <v>141</v>
      </c>
      <c r="E69" s="7" t="s">
        <v>143</v>
      </c>
      <c r="F69" s="7">
        <v>146.4</v>
      </c>
      <c r="G69" s="7">
        <f t="shared" si="2"/>
        <v>29.28</v>
      </c>
      <c r="H69" s="7">
        <v>86.82</v>
      </c>
      <c r="I69" s="16">
        <f t="shared" si="3"/>
        <v>34.728</v>
      </c>
      <c r="J69" s="7">
        <f t="shared" si="4"/>
        <v>64.00800000000001</v>
      </c>
      <c r="K69" s="7">
        <v>2</v>
      </c>
      <c r="L69" s="7" t="s">
        <v>16</v>
      </c>
    </row>
    <row r="70" spans="1:12" ht="27.75" customHeight="1">
      <c r="A70" s="6">
        <v>68</v>
      </c>
      <c r="B70" s="7">
        <v>22101554001</v>
      </c>
      <c r="C70" s="7">
        <v>2</v>
      </c>
      <c r="D70" s="8" t="s">
        <v>144</v>
      </c>
      <c r="E70" s="7" t="s">
        <v>145</v>
      </c>
      <c r="F70" s="7">
        <v>172.6</v>
      </c>
      <c r="G70" s="7">
        <f t="shared" si="2"/>
        <v>34.52</v>
      </c>
      <c r="H70" s="7">
        <v>84</v>
      </c>
      <c r="I70" s="16">
        <f t="shared" si="3"/>
        <v>33.6</v>
      </c>
      <c r="J70" s="7">
        <f t="shared" si="4"/>
        <v>68.12</v>
      </c>
      <c r="K70" s="7">
        <v>1</v>
      </c>
      <c r="L70" s="7" t="s">
        <v>16</v>
      </c>
    </row>
    <row r="71" spans="1:12" ht="27.75" customHeight="1">
      <c r="A71" s="6">
        <v>69</v>
      </c>
      <c r="B71" s="7">
        <v>22101554001</v>
      </c>
      <c r="C71" s="7">
        <v>2</v>
      </c>
      <c r="D71" s="8" t="s">
        <v>144</v>
      </c>
      <c r="E71" s="7" t="s">
        <v>146</v>
      </c>
      <c r="F71" s="7">
        <v>161.1</v>
      </c>
      <c r="G71" s="7">
        <f t="shared" si="2"/>
        <v>32.22</v>
      </c>
      <c r="H71" s="7">
        <v>84.91</v>
      </c>
      <c r="I71" s="16">
        <f t="shared" si="3"/>
        <v>33.964</v>
      </c>
      <c r="J71" s="7">
        <f t="shared" si="4"/>
        <v>66.184</v>
      </c>
      <c r="K71" s="7">
        <v>2</v>
      </c>
      <c r="L71" s="7" t="s">
        <v>16</v>
      </c>
    </row>
    <row r="72" spans="1:12" ht="27.75" customHeight="1">
      <c r="A72" s="6">
        <v>70</v>
      </c>
      <c r="B72" s="7">
        <v>22101554002</v>
      </c>
      <c r="C72" s="7">
        <v>2</v>
      </c>
      <c r="D72" s="8" t="s">
        <v>147</v>
      </c>
      <c r="E72" s="7" t="s">
        <v>148</v>
      </c>
      <c r="F72" s="7">
        <v>162.6</v>
      </c>
      <c r="G72" s="7">
        <f t="shared" si="2"/>
        <v>32.52</v>
      </c>
      <c r="H72" s="7">
        <v>85.26</v>
      </c>
      <c r="I72" s="16">
        <f t="shared" si="3"/>
        <v>34.104000000000006</v>
      </c>
      <c r="J72" s="7">
        <f t="shared" si="4"/>
        <v>66.62400000000001</v>
      </c>
      <c r="K72" s="7">
        <v>1</v>
      </c>
      <c r="L72" s="7" t="s">
        <v>16</v>
      </c>
    </row>
    <row r="73" spans="1:12" ht="27.75" customHeight="1">
      <c r="A73" s="6">
        <v>71</v>
      </c>
      <c r="B73" s="7">
        <v>22101554002</v>
      </c>
      <c r="C73" s="7">
        <v>2</v>
      </c>
      <c r="D73" s="8" t="s">
        <v>147</v>
      </c>
      <c r="E73" s="7" t="s">
        <v>149</v>
      </c>
      <c r="F73" s="7">
        <v>161</v>
      </c>
      <c r="G73" s="7">
        <f t="shared" si="2"/>
        <v>32.2</v>
      </c>
      <c r="H73" s="7">
        <v>85.15</v>
      </c>
      <c r="I73" s="16">
        <f t="shared" si="3"/>
        <v>34.06</v>
      </c>
      <c r="J73" s="7">
        <f t="shared" si="4"/>
        <v>66.26</v>
      </c>
      <c r="K73" s="7">
        <v>2</v>
      </c>
      <c r="L73" s="7" t="s">
        <v>16</v>
      </c>
    </row>
    <row r="74" spans="1:12" ht="27.75" customHeight="1">
      <c r="A74" s="6">
        <v>72</v>
      </c>
      <c r="B74" s="7">
        <v>22101554003</v>
      </c>
      <c r="C74" s="7">
        <v>4</v>
      </c>
      <c r="D74" s="8" t="s">
        <v>147</v>
      </c>
      <c r="E74" s="7" t="s">
        <v>150</v>
      </c>
      <c r="F74" s="7">
        <v>170.5</v>
      </c>
      <c r="G74" s="7">
        <f t="shared" si="2"/>
        <v>34.1</v>
      </c>
      <c r="H74" s="7">
        <v>84.61</v>
      </c>
      <c r="I74" s="16">
        <f t="shared" si="3"/>
        <v>33.844</v>
      </c>
      <c r="J74" s="7">
        <f t="shared" si="4"/>
        <v>67.944</v>
      </c>
      <c r="K74" s="7">
        <v>1</v>
      </c>
      <c r="L74" s="7" t="s">
        <v>16</v>
      </c>
    </row>
    <row r="75" spans="1:12" ht="27.75" customHeight="1">
      <c r="A75" s="6">
        <v>73</v>
      </c>
      <c r="B75" s="7">
        <v>22101554003</v>
      </c>
      <c r="C75" s="7">
        <v>4</v>
      </c>
      <c r="D75" s="8" t="s">
        <v>147</v>
      </c>
      <c r="E75" s="7" t="s">
        <v>151</v>
      </c>
      <c r="F75" s="7">
        <v>165.7</v>
      </c>
      <c r="G75" s="7">
        <f t="shared" si="2"/>
        <v>33.14</v>
      </c>
      <c r="H75" s="7">
        <v>83.95</v>
      </c>
      <c r="I75" s="16">
        <f t="shared" si="3"/>
        <v>33.580000000000005</v>
      </c>
      <c r="J75" s="7">
        <f t="shared" si="4"/>
        <v>66.72</v>
      </c>
      <c r="K75" s="7">
        <v>2</v>
      </c>
      <c r="L75" s="7" t="s">
        <v>16</v>
      </c>
    </row>
    <row r="76" spans="1:12" ht="27.75" customHeight="1">
      <c r="A76" s="6">
        <v>74</v>
      </c>
      <c r="B76" s="7">
        <v>22101554003</v>
      </c>
      <c r="C76" s="7">
        <v>4</v>
      </c>
      <c r="D76" s="8" t="s">
        <v>147</v>
      </c>
      <c r="E76" s="7" t="s">
        <v>152</v>
      </c>
      <c r="F76" s="7">
        <v>161.8</v>
      </c>
      <c r="G76" s="7">
        <f t="shared" si="2"/>
        <v>32.36000000000001</v>
      </c>
      <c r="H76" s="7">
        <v>83.41</v>
      </c>
      <c r="I76" s="16">
        <f t="shared" si="3"/>
        <v>33.364</v>
      </c>
      <c r="J76" s="7">
        <f t="shared" si="4"/>
        <v>65.724</v>
      </c>
      <c r="K76" s="7">
        <v>3</v>
      </c>
      <c r="L76" s="7" t="s">
        <v>16</v>
      </c>
    </row>
    <row r="77" spans="1:12" ht="27.75" customHeight="1">
      <c r="A77" s="6">
        <v>75</v>
      </c>
      <c r="B77" s="7">
        <v>22101554003</v>
      </c>
      <c r="C77" s="7">
        <v>4</v>
      </c>
      <c r="D77" s="8" t="s">
        <v>147</v>
      </c>
      <c r="E77" s="7" t="s">
        <v>153</v>
      </c>
      <c r="F77" s="7">
        <v>160</v>
      </c>
      <c r="G77" s="7">
        <f t="shared" si="2"/>
        <v>32</v>
      </c>
      <c r="H77" s="7">
        <v>82.51</v>
      </c>
      <c r="I77" s="16">
        <f t="shared" si="3"/>
        <v>33.004000000000005</v>
      </c>
      <c r="J77" s="7">
        <f t="shared" si="4"/>
        <v>65.004</v>
      </c>
      <c r="K77" s="7">
        <v>4</v>
      </c>
      <c r="L77" s="7" t="s">
        <v>16</v>
      </c>
    </row>
    <row r="78" spans="1:12" ht="27.75" customHeight="1">
      <c r="A78" s="6">
        <v>76</v>
      </c>
      <c r="B78" s="7">
        <v>22101554004</v>
      </c>
      <c r="C78" s="7">
        <v>2</v>
      </c>
      <c r="D78" s="8" t="s">
        <v>147</v>
      </c>
      <c r="E78" s="7" t="s">
        <v>154</v>
      </c>
      <c r="F78" s="7">
        <v>187.7</v>
      </c>
      <c r="G78" s="7">
        <f t="shared" si="2"/>
        <v>37.54</v>
      </c>
      <c r="H78" s="7">
        <v>83.31</v>
      </c>
      <c r="I78" s="16">
        <f t="shared" si="3"/>
        <v>33.324000000000005</v>
      </c>
      <c r="J78" s="7">
        <f t="shared" si="4"/>
        <v>70.864</v>
      </c>
      <c r="K78" s="7">
        <v>1</v>
      </c>
      <c r="L78" s="7" t="s">
        <v>16</v>
      </c>
    </row>
    <row r="79" spans="1:12" ht="27.75" customHeight="1">
      <c r="A79" s="6">
        <v>77</v>
      </c>
      <c r="B79" s="7">
        <v>22101554004</v>
      </c>
      <c r="C79" s="7">
        <v>2</v>
      </c>
      <c r="D79" s="8" t="s">
        <v>147</v>
      </c>
      <c r="E79" s="7" t="s">
        <v>155</v>
      </c>
      <c r="F79" s="7">
        <v>169.5</v>
      </c>
      <c r="G79" s="7">
        <f t="shared" si="2"/>
        <v>33.9</v>
      </c>
      <c r="H79" s="7">
        <v>83.89</v>
      </c>
      <c r="I79" s="16">
        <f t="shared" si="3"/>
        <v>33.556000000000004</v>
      </c>
      <c r="J79" s="7">
        <f t="shared" si="4"/>
        <v>67.456</v>
      </c>
      <c r="K79" s="7">
        <v>2</v>
      </c>
      <c r="L79" s="7" t="s">
        <v>16</v>
      </c>
    </row>
    <row r="80" spans="1:12" ht="27.75" customHeight="1">
      <c r="A80" s="6">
        <v>78</v>
      </c>
      <c r="B80" s="7">
        <v>22101554005</v>
      </c>
      <c r="C80" s="7">
        <v>2</v>
      </c>
      <c r="D80" s="8" t="s">
        <v>156</v>
      </c>
      <c r="E80" s="7" t="s">
        <v>157</v>
      </c>
      <c r="F80" s="7">
        <v>181.8</v>
      </c>
      <c r="G80" s="7">
        <f t="shared" si="2"/>
        <v>36.36000000000001</v>
      </c>
      <c r="H80" s="7">
        <v>81.92</v>
      </c>
      <c r="I80" s="16">
        <f t="shared" si="3"/>
        <v>32.768</v>
      </c>
      <c r="J80" s="7">
        <f t="shared" si="4"/>
        <v>69.12800000000001</v>
      </c>
      <c r="K80" s="7">
        <v>1</v>
      </c>
      <c r="L80" s="7" t="s">
        <v>16</v>
      </c>
    </row>
    <row r="81" spans="1:12" ht="27.75" customHeight="1">
      <c r="A81" s="6">
        <v>79</v>
      </c>
      <c r="B81" s="7">
        <v>22101554005</v>
      </c>
      <c r="C81" s="7">
        <v>2</v>
      </c>
      <c r="D81" s="8" t="s">
        <v>156</v>
      </c>
      <c r="E81" s="7" t="s">
        <v>158</v>
      </c>
      <c r="F81" s="7">
        <v>174</v>
      </c>
      <c r="G81" s="7">
        <f t="shared" si="2"/>
        <v>34.800000000000004</v>
      </c>
      <c r="H81" s="7">
        <v>82.37</v>
      </c>
      <c r="I81" s="16">
        <f t="shared" si="3"/>
        <v>32.948</v>
      </c>
      <c r="J81" s="7">
        <f t="shared" si="4"/>
        <v>67.748</v>
      </c>
      <c r="K81" s="7">
        <v>2</v>
      </c>
      <c r="L81" s="7" t="s">
        <v>16</v>
      </c>
    </row>
    <row r="82" spans="1:12" ht="27.75" customHeight="1">
      <c r="A82" s="6">
        <v>80</v>
      </c>
      <c r="B82" s="7">
        <v>22101554006</v>
      </c>
      <c r="C82" s="7">
        <v>3</v>
      </c>
      <c r="D82" s="8" t="s">
        <v>159</v>
      </c>
      <c r="E82" s="7" t="s">
        <v>160</v>
      </c>
      <c r="F82" s="7">
        <v>170.4</v>
      </c>
      <c r="G82" s="7">
        <f t="shared" si="2"/>
        <v>34.080000000000005</v>
      </c>
      <c r="H82" s="7">
        <v>80.41</v>
      </c>
      <c r="I82" s="16">
        <f t="shared" si="3"/>
        <v>32.164</v>
      </c>
      <c r="J82" s="7">
        <f t="shared" si="4"/>
        <v>66.244</v>
      </c>
      <c r="K82" s="7">
        <v>1</v>
      </c>
      <c r="L82" s="7" t="s">
        <v>16</v>
      </c>
    </row>
    <row r="83" spans="1:12" ht="27.75" customHeight="1">
      <c r="A83" s="6">
        <v>81</v>
      </c>
      <c r="B83" s="7">
        <v>22101554006</v>
      </c>
      <c r="C83" s="7">
        <v>3</v>
      </c>
      <c r="D83" s="8" t="s">
        <v>159</v>
      </c>
      <c r="E83" s="7" t="s">
        <v>161</v>
      </c>
      <c r="F83" s="7">
        <v>163.3</v>
      </c>
      <c r="G83" s="7">
        <f t="shared" si="2"/>
        <v>32.660000000000004</v>
      </c>
      <c r="H83" s="7">
        <v>82.82</v>
      </c>
      <c r="I83" s="16">
        <f t="shared" si="3"/>
        <v>33.128</v>
      </c>
      <c r="J83" s="7">
        <f t="shared" si="4"/>
        <v>65.78800000000001</v>
      </c>
      <c r="K83" s="7">
        <v>2</v>
      </c>
      <c r="L83" s="7" t="s">
        <v>16</v>
      </c>
    </row>
    <row r="84" spans="1:12" ht="27.75" customHeight="1">
      <c r="A84" s="6">
        <v>82</v>
      </c>
      <c r="B84" s="7">
        <v>22101554006</v>
      </c>
      <c r="C84" s="7">
        <v>3</v>
      </c>
      <c r="D84" s="8" t="s">
        <v>159</v>
      </c>
      <c r="E84" s="7" t="s">
        <v>162</v>
      </c>
      <c r="F84" s="7">
        <v>158.6</v>
      </c>
      <c r="G84" s="7">
        <f t="shared" si="2"/>
        <v>31.72</v>
      </c>
      <c r="H84" s="7">
        <v>84.35</v>
      </c>
      <c r="I84" s="16">
        <f t="shared" si="3"/>
        <v>33.74</v>
      </c>
      <c r="J84" s="7">
        <f t="shared" si="4"/>
        <v>65.46000000000001</v>
      </c>
      <c r="K84" s="7">
        <v>3</v>
      </c>
      <c r="L84" s="7" t="s">
        <v>16</v>
      </c>
    </row>
    <row r="85" spans="1:12" ht="27.75" customHeight="1">
      <c r="A85" s="6">
        <v>83</v>
      </c>
      <c r="B85" s="7">
        <v>22101555001</v>
      </c>
      <c r="C85" s="7">
        <v>1</v>
      </c>
      <c r="D85" s="8" t="s">
        <v>163</v>
      </c>
      <c r="E85" s="7" t="s">
        <v>164</v>
      </c>
      <c r="F85" s="7">
        <v>161.2</v>
      </c>
      <c r="G85" s="7">
        <f t="shared" si="2"/>
        <v>32.24</v>
      </c>
      <c r="H85" s="7">
        <v>84.85</v>
      </c>
      <c r="I85" s="16">
        <f t="shared" si="3"/>
        <v>33.94</v>
      </c>
      <c r="J85" s="7">
        <f t="shared" si="4"/>
        <v>66.18</v>
      </c>
      <c r="K85" s="7">
        <v>1</v>
      </c>
      <c r="L85" s="7" t="s">
        <v>16</v>
      </c>
    </row>
    <row r="86" spans="1:12" ht="27.75" customHeight="1">
      <c r="A86" s="6">
        <v>84</v>
      </c>
      <c r="B86" s="7">
        <v>22101555002</v>
      </c>
      <c r="C86" s="7">
        <v>1</v>
      </c>
      <c r="D86" s="8" t="s">
        <v>165</v>
      </c>
      <c r="E86" s="7" t="s">
        <v>166</v>
      </c>
      <c r="F86" s="7">
        <v>185</v>
      </c>
      <c r="G86" s="7">
        <f t="shared" si="2"/>
        <v>37</v>
      </c>
      <c r="H86" s="7">
        <v>80.81</v>
      </c>
      <c r="I86" s="16">
        <f t="shared" si="3"/>
        <v>32.324000000000005</v>
      </c>
      <c r="J86" s="7">
        <f t="shared" si="4"/>
        <v>69.32400000000001</v>
      </c>
      <c r="K86" s="7">
        <v>1</v>
      </c>
      <c r="L86" s="7" t="s">
        <v>16</v>
      </c>
    </row>
    <row r="87" spans="1:12" ht="27.75" customHeight="1">
      <c r="A87" s="6">
        <v>85</v>
      </c>
      <c r="B87" s="7">
        <v>22101555003</v>
      </c>
      <c r="C87" s="7">
        <v>1</v>
      </c>
      <c r="D87" s="8" t="s">
        <v>167</v>
      </c>
      <c r="E87" s="7" t="s">
        <v>168</v>
      </c>
      <c r="F87" s="7">
        <v>153.3</v>
      </c>
      <c r="G87" s="7">
        <f t="shared" si="2"/>
        <v>30.660000000000004</v>
      </c>
      <c r="H87" s="7">
        <v>85.76</v>
      </c>
      <c r="I87" s="16">
        <f t="shared" si="3"/>
        <v>34.304</v>
      </c>
      <c r="J87" s="7">
        <f t="shared" si="4"/>
        <v>64.964</v>
      </c>
      <c r="K87" s="7">
        <v>1</v>
      </c>
      <c r="L87" s="7" t="s">
        <v>16</v>
      </c>
    </row>
    <row r="88" spans="1:12" ht="27.75" customHeight="1">
      <c r="A88" s="6">
        <v>86</v>
      </c>
      <c r="B88" s="7">
        <v>22101555004</v>
      </c>
      <c r="C88" s="7">
        <v>1</v>
      </c>
      <c r="D88" s="8" t="s">
        <v>169</v>
      </c>
      <c r="E88" s="7" t="s">
        <v>170</v>
      </c>
      <c r="F88" s="7">
        <v>143.9</v>
      </c>
      <c r="G88" s="7">
        <f t="shared" si="2"/>
        <v>28.78</v>
      </c>
      <c r="H88" s="7">
        <v>81.89</v>
      </c>
      <c r="I88" s="16">
        <f t="shared" si="3"/>
        <v>32.756</v>
      </c>
      <c r="J88" s="7">
        <f t="shared" si="4"/>
        <v>61.536</v>
      </c>
      <c r="K88" s="7">
        <v>1</v>
      </c>
      <c r="L88" s="7" t="s">
        <v>16</v>
      </c>
    </row>
    <row r="89" spans="1:12" ht="27.75" customHeight="1">
      <c r="A89" s="6">
        <v>87</v>
      </c>
      <c r="B89" s="7">
        <v>22101556001</v>
      </c>
      <c r="C89" s="7">
        <v>2</v>
      </c>
      <c r="D89" s="8" t="s">
        <v>171</v>
      </c>
      <c r="E89" s="7" t="s">
        <v>172</v>
      </c>
      <c r="F89" s="7">
        <v>191.6</v>
      </c>
      <c r="G89" s="7">
        <f t="shared" si="2"/>
        <v>38.32</v>
      </c>
      <c r="H89" s="7">
        <v>80.73</v>
      </c>
      <c r="I89" s="16">
        <f t="shared" si="3"/>
        <v>32.292</v>
      </c>
      <c r="J89" s="7">
        <f t="shared" si="4"/>
        <v>70.612</v>
      </c>
      <c r="K89" s="7">
        <v>1</v>
      </c>
      <c r="L89" s="7" t="s">
        <v>16</v>
      </c>
    </row>
    <row r="90" spans="1:12" ht="27.75" customHeight="1">
      <c r="A90" s="6">
        <v>88</v>
      </c>
      <c r="B90" s="8">
        <v>22102500001</v>
      </c>
      <c r="C90" s="8">
        <v>1</v>
      </c>
      <c r="D90" s="8" t="s">
        <v>173</v>
      </c>
      <c r="E90" s="8" t="s">
        <v>174</v>
      </c>
      <c r="F90" s="8"/>
      <c r="G90" s="8"/>
      <c r="H90" s="8">
        <v>84.69</v>
      </c>
      <c r="I90" s="9"/>
      <c r="J90" s="8">
        <v>84.69</v>
      </c>
      <c r="K90" s="7">
        <v>1</v>
      </c>
      <c r="L90" s="7" t="s">
        <v>16</v>
      </c>
    </row>
    <row r="91" spans="1:12" ht="27.75" customHeight="1">
      <c r="A91" s="6">
        <v>89</v>
      </c>
      <c r="B91" s="8">
        <v>22102500002</v>
      </c>
      <c r="C91" s="8">
        <v>1</v>
      </c>
      <c r="D91" s="8" t="s">
        <v>175</v>
      </c>
      <c r="E91" s="8" t="s">
        <v>176</v>
      </c>
      <c r="F91" s="8"/>
      <c r="G91" s="8"/>
      <c r="H91" s="8">
        <v>80.41</v>
      </c>
      <c r="I91" s="9"/>
      <c r="J91" s="8">
        <v>80.41</v>
      </c>
      <c r="K91" s="7">
        <v>1</v>
      </c>
      <c r="L91" s="7" t="s">
        <v>16</v>
      </c>
    </row>
    <row r="92" spans="1:12" ht="27.75" customHeight="1">
      <c r="A92" s="6">
        <v>90</v>
      </c>
      <c r="B92" s="8">
        <v>22102500003</v>
      </c>
      <c r="C92" s="8">
        <v>1</v>
      </c>
      <c r="D92" s="8" t="s">
        <v>177</v>
      </c>
      <c r="E92" s="8" t="s">
        <v>178</v>
      </c>
      <c r="F92" s="8"/>
      <c r="G92" s="8"/>
      <c r="H92" s="8">
        <v>80.26</v>
      </c>
      <c r="I92" s="9"/>
      <c r="J92" s="8">
        <v>80.26</v>
      </c>
      <c r="K92" s="7">
        <v>1</v>
      </c>
      <c r="L92" s="7" t="s">
        <v>16</v>
      </c>
    </row>
    <row r="93" spans="1:12" ht="27.75" customHeight="1">
      <c r="A93" s="6">
        <v>91</v>
      </c>
      <c r="B93" s="8">
        <v>22102500004</v>
      </c>
      <c r="C93" s="8">
        <v>1</v>
      </c>
      <c r="D93" s="8" t="s">
        <v>179</v>
      </c>
      <c r="E93" s="8" t="s">
        <v>180</v>
      </c>
      <c r="F93" s="8"/>
      <c r="G93" s="8"/>
      <c r="H93" s="8">
        <v>80.69</v>
      </c>
      <c r="I93" s="9"/>
      <c r="J93" s="8">
        <v>80.69</v>
      </c>
      <c r="K93" s="7">
        <v>1</v>
      </c>
      <c r="L93" s="7" t="s">
        <v>16</v>
      </c>
    </row>
    <row r="94" spans="1:12" ht="27.75" customHeight="1">
      <c r="A94" s="6">
        <v>92</v>
      </c>
      <c r="B94" s="8">
        <v>22102500005</v>
      </c>
      <c r="C94" s="8">
        <v>2</v>
      </c>
      <c r="D94" s="8" t="s">
        <v>181</v>
      </c>
      <c r="E94" s="8" t="s">
        <v>182</v>
      </c>
      <c r="F94" s="8"/>
      <c r="G94" s="8"/>
      <c r="H94" s="8">
        <v>83.14</v>
      </c>
      <c r="I94" s="9"/>
      <c r="J94" s="8">
        <v>83.14</v>
      </c>
      <c r="K94" s="7">
        <v>1</v>
      </c>
      <c r="L94" s="7" t="s">
        <v>16</v>
      </c>
    </row>
    <row r="95" spans="1:12" ht="27.75" customHeight="1">
      <c r="A95" s="6">
        <v>93</v>
      </c>
      <c r="B95" s="8">
        <v>22102500008</v>
      </c>
      <c r="C95" s="8">
        <v>2</v>
      </c>
      <c r="D95" s="8" t="s">
        <v>183</v>
      </c>
      <c r="E95" s="8" t="s">
        <v>184</v>
      </c>
      <c r="F95" s="8"/>
      <c r="G95" s="8"/>
      <c r="H95" s="8">
        <v>78.27</v>
      </c>
      <c r="I95" s="9"/>
      <c r="J95" s="8">
        <v>78.27</v>
      </c>
      <c r="K95" s="7">
        <v>1</v>
      </c>
      <c r="L95" s="7" t="s">
        <v>16</v>
      </c>
    </row>
    <row r="96" spans="1:12" ht="27.75" customHeight="1">
      <c r="A96" s="6">
        <v>94</v>
      </c>
      <c r="B96" s="8">
        <v>22102500010</v>
      </c>
      <c r="C96" s="8">
        <v>1</v>
      </c>
      <c r="D96" s="8" t="s">
        <v>185</v>
      </c>
      <c r="E96" s="8" t="s">
        <v>186</v>
      </c>
      <c r="F96" s="8"/>
      <c r="G96" s="8"/>
      <c r="H96" s="8">
        <v>81.43</v>
      </c>
      <c r="I96" s="9"/>
      <c r="J96" s="8">
        <v>81.43</v>
      </c>
      <c r="K96" s="7">
        <v>1</v>
      </c>
      <c r="L96" s="7" t="s">
        <v>16</v>
      </c>
    </row>
    <row r="97" spans="1:12" ht="27.75" customHeight="1">
      <c r="A97" s="6">
        <v>95</v>
      </c>
      <c r="B97" s="8">
        <v>22101151001</v>
      </c>
      <c r="C97" s="8">
        <v>1</v>
      </c>
      <c r="D97" s="8" t="s">
        <v>187</v>
      </c>
      <c r="E97" s="8" t="s">
        <v>188</v>
      </c>
      <c r="F97" s="8">
        <v>159.8</v>
      </c>
      <c r="G97" s="8">
        <f aca="true" t="shared" si="5" ref="G97:G122">F97*0.2</f>
        <v>31.960000000000004</v>
      </c>
      <c r="H97" s="7">
        <v>76.82</v>
      </c>
      <c r="I97" s="16">
        <f aca="true" t="shared" si="6" ref="I97:I122">H97*0.4</f>
        <v>30.727999999999998</v>
      </c>
      <c r="J97" s="17">
        <f aca="true" t="shared" si="7" ref="J97:J122">F97*60/300+H97*40/100</f>
        <v>62.688</v>
      </c>
      <c r="K97" s="7">
        <v>1</v>
      </c>
      <c r="L97" s="7" t="s">
        <v>16</v>
      </c>
    </row>
    <row r="98" spans="1:12" ht="27.75" customHeight="1">
      <c r="A98" s="6">
        <v>96</v>
      </c>
      <c r="B98" s="8">
        <v>22101151002</v>
      </c>
      <c r="C98" s="8">
        <v>1</v>
      </c>
      <c r="D98" s="8" t="s">
        <v>189</v>
      </c>
      <c r="E98" s="8" t="s">
        <v>190</v>
      </c>
      <c r="F98" s="8">
        <v>132.8</v>
      </c>
      <c r="G98" s="8">
        <f t="shared" si="5"/>
        <v>26.560000000000002</v>
      </c>
      <c r="H98" s="7">
        <v>74.36</v>
      </c>
      <c r="I98" s="16">
        <f t="shared" si="6"/>
        <v>29.744</v>
      </c>
      <c r="J98" s="17">
        <f t="shared" si="7"/>
        <v>56.304</v>
      </c>
      <c r="K98" s="7">
        <v>1</v>
      </c>
      <c r="L98" s="7" t="s">
        <v>16</v>
      </c>
    </row>
    <row r="99" spans="1:12" ht="27.75" customHeight="1">
      <c r="A99" s="6">
        <v>97</v>
      </c>
      <c r="B99" s="8">
        <v>22101151004</v>
      </c>
      <c r="C99" s="8">
        <v>1</v>
      </c>
      <c r="D99" s="8" t="s">
        <v>191</v>
      </c>
      <c r="E99" s="8" t="s">
        <v>192</v>
      </c>
      <c r="F99" s="8">
        <v>154</v>
      </c>
      <c r="G99" s="8">
        <f t="shared" si="5"/>
        <v>30.8</v>
      </c>
      <c r="H99" s="7">
        <v>73.61</v>
      </c>
      <c r="I99" s="16">
        <f t="shared" si="6"/>
        <v>29.444000000000003</v>
      </c>
      <c r="J99" s="17">
        <f t="shared" si="7"/>
        <v>60.244</v>
      </c>
      <c r="K99" s="7">
        <v>1</v>
      </c>
      <c r="L99" s="7" t="s">
        <v>16</v>
      </c>
    </row>
    <row r="100" spans="1:12" ht="27.75" customHeight="1">
      <c r="A100" s="6">
        <v>98</v>
      </c>
      <c r="B100" s="8">
        <v>22101152002</v>
      </c>
      <c r="C100" s="8">
        <v>1</v>
      </c>
      <c r="D100" s="8" t="s">
        <v>193</v>
      </c>
      <c r="E100" s="8" t="s">
        <v>194</v>
      </c>
      <c r="F100" s="8">
        <v>181.3</v>
      </c>
      <c r="G100" s="8">
        <f t="shared" si="5"/>
        <v>36.260000000000005</v>
      </c>
      <c r="H100" s="6">
        <v>73.45</v>
      </c>
      <c r="I100" s="16">
        <f t="shared" si="6"/>
        <v>29.380000000000003</v>
      </c>
      <c r="J100" s="17">
        <f t="shared" si="7"/>
        <v>65.64</v>
      </c>
      <c r="K100" s="7">
        <v>1</v>
      </c>
      <c r="L100" s="7" t="s">
        <v>16</v>
      </c>
    </row>
    <row r="101" spans="1:12" ht="27.75" customHeight="1">
      <c r="A101" s="6">
        <v>99</v>
      </c>
      <c r="B101" s="8">
        <v>22101152005</v>
      </c>
      <c r="C101" s="8">
        <v>2</v>
      </c>
      <c r="D101" s="8" t="s">
        <v>195</v>
      </c>
      <c r="E101" s="8" t="s">
        <v>196</v>
      </c>
      <c r="F101" s="8">
        <v>177.1</v>
      </c>
      <c r="G101" s="8">
        <f t="shared" si="5"/>
        <v>35.42</v>
      </c>
      <c r="H101" s="6">
        <v>68.98</v>
      </c>
      <c r="I101" s="16">
        <f t="shared" si="6"/>
        <v>27.592000000000002</v>
      </c>
      <c r="J101" s="17">
        <f t="shared" si="7"/>
        <v>63.012</v>
      </c>
      <c r="K101" s="7">
        <v>1</v>
      </c>
      <c r="L101" s="7" t="s">
        <v>16</v>
      </c>
    </row>
    <row r="102" spans="1:12" ht="27.75" customHeight="1">
      <c r="A102" s="6">
        <v>100</v>
      </c>
      <c r="B102" s="8">
        <v>22101152005</v>
      </c>
      <c r="C102" s="8">
        <v>2</v>
      </c>
      <c r="D102" s="8" t="s">
        <v>195</v>
      </c>
      <c r="E102" s="8" t="s">
        <v>197</v>
      </c>
      <c r="F102" s="8">
        <v>171</v>
      </c>
      <c r="G102" s="8">
        <f t="shared" si="5"/>
        <v>34.2</v>
      </c>
      <c r="H102" s="6">
        <v>65.47</v>
      </c>
      <c r="I102" s="16">
        <f t="shared" si="6"/>
        <v>26.188000000000002</v>
      </c>
      <c r="J102" s="17">
        <f t="shared" si="7"/>
        <v>60.388000000000005</v>
      </c>
      <c r="K102" s="7">
        <v>2</v>
      </c>
      <c r="L102" s="7" t="s">
        <v>16</v>
      </c>
    </row>
    <row r="103" spans="1:12" ht="27.75" customHeight="1">
      <c r="A103" s="6">
        <v>101</v>
      </c>
      <c r="B103" s="8">
        <v>22101152006</v>
      </c>
      <c r="C103" s="8">
        <v>1</v>
      </c>
      <c r="D103" s="8" t="s">
        <v>198</v>
      </c>
      <c r="E103" s="8" t="s">
        <v>199</v>
      </c>
      <c r="F103" s="8">
        <v>147.4</v>
      </c>
      <c r="G103" s="8">
        <f t="shared" si="5"/>
        <v>29.480000000000004</v>
      </c>
      <c r="H103" s="6">
        <v>78.8</v>
      </c>
      <c r="I103" s="16">
        <f t="shared" si="6"/>
        <v>31.52</v>
      </c>
      <c r="J103" s="17">
        <f t="shared" si="7"/>
        <v>61</v>
      </c>
      <c r="K103" s="7">
        <v>1</v>
      </c>
      <c r="L103" s="7" t="s">
        <v>16</v>
      </c>
    </row>
    <row r="104" spans="1:12" ht="27.75" customHeight="1">
      <c r="A104" s="6">
        <v>102</v>
      </c>
      <c r="B104" s="8">
        <v>22101152008</v>
      </c>
      <c r="C104" s="8">
        <v>2</v>
      </c>
      <c r="D104" s="8" t="s">
        <v>200</v>
      </c>
      <c r="E104" s="8" t="s">
        <v>201</v>
      </c>
      <c r="F104" s="8">
        <v>196.9</v>
      </c>
      <c r="G104" s="8">
        <f t="shared" si="5"/>
        <v>39.38</v>
      </c>
      <c r="H104" s="6">
        <v>72.22</v>
      </c>
      <c r="I104" s="16">
        <f t="shared" si="6"/>
        <v>28.888</v>
      </c>
      <c r="J104" s="17">
        <f t="shared" si="7"/>
        <v>68.268</v>
      </c>
      <c r="K104" s="7">
        <v>1</v>
      </c>
      <c r="L104" s="7" t="s">
        <v>16</v>
      </c>
    </row>
    <row r="105" spans="1:12" ht="27.75" customHeight="1">
      <c r="A105" s="6">
        <v>103</v>
      </c>
      <c r="B105" s="8">
        <v>22101152008</v>
      </c>
      <c r="C105" s="8">
        <v>2</v>
      </c>
      <c r="D105" s="8" t="s">
        <v>200</v>
      </c>
      <c r="E105" s="8" t="s">
        <v>202</v>
      </c>
      <c r="F105" s="8">
        <v>190</v>
      </c>
      <c r="G105" s="8">
        <f t="shared" si="5"/>
        <v>38</v>
      </c>
      <c r="H105" s="7">
        <v>71.81</v>
      </c>
      <c r="I105" s="16">
        <f t="shared" si="6"/>
        <v>28.724000000000004</v>
      </c>
      <c r="J105" s="17">
        <f t="shared" si="7"/>
        <v>66.724</v>
      </c>
      <c r="K105" s="7">
        <v>2</v>
      </c>
      <c r="L105" s="7" t="s">
        <v>16</v>
      </c>
    </row>
    <row r="106" spans="1:12" ht="27.75" customHeight="1">
      <c r="A106" s="6">
        <v>104</v>
      </c>
      <c r="B106" s="8">
        <v>22101152012</v>
      </c>
      <c r="C106" s="8">
        <v>1</v>
      </c>
      <c r="D106" s="8" t="s">
        <v>203</v>
      </c>
      <c r="E106" s="8" t="s">
        <v>204</v>
      </c>
      <c r="F106" s="8">
        <v>189.2</v>
      </c>
      <c r="G106" s="8">
        <f t="shared" si="5"/>
        <v>37.839999999999996</v>
      </c>
      <c r="H106" s="7">
        <v>75.28</v>
      </c>
      <c r="I106" s="16">
        <f t="shared" si="6"/>
        <v>30.112000000000002</v>
      </c>
      <c r="J106" s="17">
        <f t="shared" si="7"/>
        <v>67.952</v>
      </c>
      <c r="K106" s="7">
        <v>1</v>
      </c>
      <c r="L106" s="7" t="s">
        <v>16</v>
      </c>
    </row>
    <row r="107" spans="1:12" ht="27.75" customHeight="1">
      <c r="A107" s="6">
        <v>105</v>
      </c>
      <c r="B107" s="8">
        <v>22101152016</v>
      </c>
      <c r="C107" s="8">
        <v>1</v>
      </c>
      <c r="D107" s="8" t="s">
        <v>205</v>
      </c>
      <c r="E107" s="8" t="s">
        <v>206</v>
      </c>
      <c r="F107" s="8">
        <v>162.4</v>
      </c>
      <c r="G107" s="8">
        <f t="shared" si="5"/>
        <v>32.480000000000004</v>
      </c>
      <c r="H107" s="7">
        <v>73.26</v>
      </c>
      <c r="I107" s="16">
        <f t="shared" si="6"/>
        <v>29.304000000000002</v>
      </c>
      <c r="J107" s="17">
        <f t="shared" si="7"/>
        <v>61.784</v>
      </c>
      <c r="K107" s="7">
        <v>1</v>
      </c>
      <c r="L107" s="7" t="s">
        <v>16</v>
      </c>
    </row>
    <row r="108" spans="1:12" ht="27.75" customHeight="1">
      <c r="A108" s="6">
        <v>106</v>
      </c>
      <c r="B108" s="8">
        <v>22101152019</v>
      </c>
      <c r="C108" s="8">
        <v>2</v>
      </c>
      <c r="D108" s="8" t="s">
        <v>207</v>
      </c>
      <c r="E108" s="8" t="s">
        <v>208</v>
      </c>
      <c r="F108" s="8">
        <v>171.1</v>
      </c>
      <c r="G108" s="8">
        <f t="shared" si="5"/>
        <v>34.22</v>
      </c>
      <c r="H108" s="6">
        <v>77.45</v>
      </c>
      <c r="I108" s="16">
        <f t="shared" si="6"/>
        <v>30.980000000000004</v>
      </c>
      <c r="J108" s="17">
        <f t="shared" si="7"/>
        <v>65.2</v>
      </c>
      <c r="K108" s="7">
        <v>1</v>
      </c>
      <c r="L108" s="7" t="s">
        <v>16</v>
      </c>
    </row>
    <row r="109" spans="1:12" ht="27.75" customHeight="1">
      <c r="A109" s="6">
        <v>107</v>
      </c>
      <c r="B109" s="8">
        <v>22101152019</v>
      </c>
      <c r="C109" s="8">
        <v>2</v>
      </c>
      <c r="D109" s="8" t="s">
        <v>207</v>
      </c>
      <c r="E109" s="8" t="s">
        <v>209</v>
      </c>
      <c r="F109" s="8">
        <v>161.2</v>
      </c>
      <c r="G109" s="8">
        <f t="shared" si="5"/>
        <v>32.24</v>
      </c>
      <c r="H109" s="6">
        <v>72.21</v>
      </c>
      <c r="I109" s="16">
        <f t="shared" si="6"/>
        <v>28.884</v>
      </c>
      <c r="J109" s="17">
        <f t="shared" si="7"/>
        <v>61.123999999999995</v>
      </c>
      <c r="K109" s="7">
        <v>2</v>
      </c>
      <c r="L109" s="7" t="s">
        <v>16</v>
      </c>
    </row>
    <row r="110" spans="1:12" ht="27.75" customHeight="1">
      <c r="A110" s="6">
        <v>108</v>
      </c>
      <c r="B110" s="8">
        <v>22101152020</v>
      </c>
      <c r="C110" s="8">
        <v>1</v>
      </c>
      <c r="D110" s="8" t="s">
        <v>210</v>
      </c>
      <c r="E110" s="8" t="s">
        <v>211</v>
      </c>
      <c r="F110" s="8">
        <v>135.2</v>
      </c>
      <c r="G110" s="8">
        <f t="shared" si="5"/>
        <v>27.04</v>
      </c>
      <c r="H110" s="6">
        <v>67.92</v>
      </c>
      <c r="I110" s="16">
        <f t="shared" si="6"/>
        <v>27.168000000000003</v>
      </c>
      <c r="J110" s="17">
        <f t="shared" si="7"/>
        <v>54.208</v>
      </c>
      <c r="K110" s="7">
        <v>1</v>
      </c>
      <c r="L110" s="7" t="s">
        <v>16</v>
      </c>
    </row>
    <row r="111" spans="1:12" ht="27.75" customHeight="1">
      <c r="A111" s="6">
        <v>109</v>
      </c>
      <c r="B111" s="8">
        <v>22101152021</v>
      </c>
      <c r="C111" s="8">
        <v>1</v>
      </c>
      <c r="D111" s="8" t="s">
        <v>207</v>
      </c>
      <c r="E111" s="8" t="s">
        <v>212</v>
      </c>
      <c r="F111" s="8">
        <v>169.6</v>
      </c>
      <c r="G111" s="8">
        <f t="shared" si="5"/>
        <v>33.92</v>
      </c>
      <c r="H111" s="6">
        <v>70.29</v>
      </c>
      <c r="I111" s="16">
        <f t="shared" si="6"/>
        <v>28.116000000000003</v>
      </c>
      <c r="J111" s="17">
        <f t="shared" si="7"/>
        <v>62.036</v>
      </c>
      <c r="K111" s="7">
        <v>1</v>
      </c>
      <c r="L111" s="7" t="s">
        <v>16</v>
      </c>
    </row>
    <row r="112" spans="1:12" ht="27.75" customHeight="1">
      <c r="A112" s="6">
        <v>110</v>
      </c>
      <c r="B112" s="8">
        <v>22101152022</v>
      </c>
      <c r="C112" s="8">
        <v>1</v>
      </c>
      <c r="D112" s="8" t="s">
        <v>213</v>
      </c>
      <c r="E112" s="8" t="s">
        <v>214</v>
      </c>
      <c r="F112" s="8">
        <v>161.6</v>
      </c>
      <c r="G112" s="8">
        <f t="shared" si="5"/>
        <v>32.32</v>
      </c>
      <c r="H112" s="7">
        <v>72.58</v>
      </c>
      <c r="I112" s="16">
        <f t="shared" si="6"/>
        <v>29.032</v>
      </c>
      <c r="J112" s="17">
        <f t="shared" si="7"/>
        <v>61.352</v>
      </c>
      <c r="K112" s="7">
        <v>1</v>
      </c>
      <c r="L112" s="7" t="s">
        <v>16</v>
      </c>
    </row>
    <row r="113" spans="1:12" ht="27.75" customHeight="1">
      <c r="A113" s="6">
        <v>111</v>
      </c>
      <c r="B113" s="8">
        <v>22101153001</v>
      </c>
      <c r="C113" s="8">
        <v>1</v>
      </c>
      <c r="D113" s="8" t="s">
        <v>215</v>
      </c>
      <c r="E113" s="8" t="s">
        <v>216</v>
      </c>
      <c r="F113" s="8">
        <v>179.7</v>
      </c>
      <c r="G113" s="8">
        <f t="shared" si="5"/>
        <v>35.94</v>
      </c>
      <c r="H113" s="7">
        <v>80.36</v>
      </c>
      <c r="I113" s="16">
        <f t="shared" si="6"/>
        <v>32.144</v>
      </c>
      <c r="J113" s="17">
        <f t="shared" si="7"/>
        <v>68.084</v>
      </c>
      <c r="K113" s="7">
        <v>1</v>
      </c>
      <c r="L113" s="7" t="s">
        <v>16</v>
      </c>
    </row>
    <row r="114" spans="1:12" ht="27.75" customHeight="1">
      <c r="A114" s="6">
        <v>112</v>
      </c>
      <c r="B114" s="8">
        <v>22101153002</v>
      </c>
      <c r="C114" s="8">
        <v>1</v>
      </c>
      <c r="D114" s="8" t="s">
        <v>217</v>
      </c>
      <c r="E114" s="8" t="s">
        <v>218</v>
      </c>
      <c r="F114" s="8">
        <v>184.8</v>
      </c>
      <c r="G114" s="8">
        <f t="shared" si="5"/>
        <v>36.96</v>
      </c>
      <c r="H114" s="7">
        <v>83.58</v>
      </c>
      <c r="I114" s="16">
        <f t="shared" si="6"/>
        <v>33.432</v>
      </c>
      <c r="J114" s="17">
        <f t="shared" si="7"/>
        <v>70.392</v>
      </c>
      <c r="K114" s="7">
        <v>1</v>
      </c>
      <c r="L114" s="7" t="s">
        <v>16</v>
      </c>
    </row>
    <row r="115" spans="1:12" ht="27.75" customHeight="1">
      <c r="A115" s="6">
        <v>113</v>
      </c>
      <c r="B115" s="8">
        <v>22101155003</v>
      </c>
      <c r="C115" s="8">
        <v>1</v>
      </c>
      <c r="D115" s="8" t="s">
        <v>219</v>
      </c>
      <c r="E115" s="8" t="s">
        <v>220</v>
      </c>
      <c r="F115" s="8">
        <v>157.5</v>
      </c>
      <c r="G115" s="8">
        <f t="shared" si="5"/>
        <v>31.5</v>
      </c>
      <c r="H115" s="7">
        <v>79.69</v>
      </c>
      <c r="I115" s="16">
        <f t="shared" si="6"/>
        <v>31.876</v>
      </c>
      <c r="J115" s="17">
        <f t="shared" si="7"/>
        <v>63.376</v>
      </c>
      <c r="K115" s="7">
        <v>1</v>
      </c>
      <c r="L115" s="7" t="s">
        <v>16</v>
      </c>
    </row>
    <row r="116" spans="1:12" ht="27.75" customHeight="1">
      <c r="A116" s="6">
        <v>114</v>
      </c>
      <c r="B116" s="8">
        <v>22101155004</v>
      </c>
      <c r="C116" s="8">
        <v>1</v>
      </c>
      <c r="D116" s="8" t="s">
        <v>221</v>
      </c>
      <c r="E116" s="8" t="s">
        <v>222</v>
      </c>
      <c r="F116" s="8">
        <v>158.8</v>
      </c>
      <c r="G116" s="8">
        <f t="shared" si="5"/>
        <v>31.760000000000005</v>
      </c>
      <c r="H116" s="7">
        <v>77.05</v>
      </c>
      <c r="I116" s="16">
        <f t="shared" si="6"/>
        <v>30.82</v>
      </c>
      <c r="J116" s="17">
        <f t="shared" si="7"/>
        <v>62.58</v>
      </c>
      <c r="K116" s="7">
        <v>1</v>
      </c>
      <c r="L116" s="7" t="s">
        <v>16</v>
      </c>
    </row>
    <row r="117" spans="1:12" ht="27.75" customHeight="1">
      <c r="A117" s="6">
        <v>115</v>
      </c>
      <c r="B117" s="8">
        <v>22101155005</v>
      </c>
      <c r="C117" s="8">
        <v>1</v>
      </c>
      <c r="D117" s="8" t="s">
        <v>223</v>
      </c>
      <c r="E117" s="8" t="s">
        <v>224</v>
      </c>
      <c r="F117" s="8">
        <v>150.9</v>
      </c>
      <c r="G117" s="8">
        <f t="shared" si="5"/>
        <v>30.180000000000003</v>
      </c>
      <c r="H117" s="7">
        <v>78.64</v>
      </c>
      <c r="I117" s="16">
        <f t="shared" si="6"/>
        <v>31.456000000000003</v>
      </c>
      <c r="J117" s="17">
        <f t="shared" si="7"/>
        <v>61.635999999999996</v>
      </c>
      <c r="K117" s="7">
        <v>1</v>
      </c>
      <c r="L117" s="7" t="s">
        <v>16</v>
      </c>
    </row>
    <row r="118" spans="1:12" ht="27.75" customHeight="1">
      <c r="A118" s="6">
        <v>116</v>
      </c>
      <c r="B118" s="8">
        <v>22101155006</v>
      </c>
      <c r="C118" s="8">
        <v>1</v>
      </c>
      <c r="D118" s="8" t="s">
        <v>225</v>
      </c>
      <c r="E118" s="8" t="s">
        <v>226</v>
      </c>
      <c r="F118" s="8">
        <v>157</v>
      </c>
      <c r="G118" s="8">
        <f t="shared" si="5"/>
        <v>31.400000000000002</v>
      </c>
      <c r="H118" s="7">
        <v>77.77</v>
      </c>
      <c r="I118" s="16">
        <f t="shared" si="6"/>
        <v>31.108</v>
      </c>
      <c r="J118" s="17">
        <f t="shared" si="7"/>
        <v>62.507999999999996</v>
      </c>
      <c r="K118" s="7">
        <v>1</v>
      </c>
      <c r="L118" s="7" t="s">
        <v>16</v>
      </c>
    </row>
    <row r="119" spans="1:12" ht="27.75" customHeight="1">
      <c r="A119" s="6">
        <v>117</v>
      </c>
      <c r="B119" s="8">
        <v>22101155007</v>
      </c>
      <c r="C119" s="8">
        <v>1</v>
      </c>
      <c r="D119" s="8" t="s">
        <v>227</v>
      </c>
      <c r="E119" s="8" t="s">
        <v>228</v>
      </c>
      <c r="F119" s="8">
        <v>131.2</v>
      </c>
      <c r="G119" s="8">
        <f t="shared" si="5"/>
        <v>26.24</v>
      </c>
      <c r="H119" s="7">
        <v>76.46</v>
      </c>
      <c r="I119" s="16">
        <f t="shared" si="6"/>
        <v>30.584</v>
      </c>
      <c r="J119" s="17">
        <f t="shared" si="7"/>
        <v>56.824</v>
      </c>
      <c r="K119" s="7">
        <v>1</v>
      </c>
      <c r="L119" s="7" t="s">
        <v>16</v>
      </c>
    </row>
    <row r="120" spans="1:12" ht="27.75" customHeight="1">
      <c r="A120" s="6">
        <v>118</v>
      </c>
      <c r="B120" s="8">
        <v>22101155008</v>
      </c>
      <c r="C120" s="8">
        <v>1</v>
      </c>
      <c r="D120" s="8" t="s">
        <v>227</v>
      </c>
      <c r="E120" s="8" t="s">
        <v>229</v>
      </c>
      <c r="F120" s="8">
        <v>171.7</v>
      </c>
      <c r="G120" s="8">
        <f t="shared" si="5"/>
        <v>34.339999999999996</v>
      </c>
      <c r="H120" s="7">
        <v>77</v>
      </c>
      <c r="I120" s="16">
        <f t="shared" si="6"/>
        <v>30.8</v>
      </c>
      <c r="J120" s="17">
        <f t="shared" si="7"/>
        <v>65.14</v>
      </c>
      <c r="K120" s="7">
        <v>1</v>
      </c>
      <c r="L120" s="7" t="s">
        <v>16</v>
      </c>
    </row>
    <row r="121" spans="1:12" ht="27.75" customHeight="1">
      <c r="A121" s="6">
        <v>119</v>
      </c>
      <c r="B121" s="8">
        <v>22101155009</v>
      </c>
      <c r="C121" s="8">
        <v>1</v>
      </c>
      <c r="D121" s="8" t="s">
        <v>230</v>
      </c>
      <c r="E121" s="8" t="s">
        <v>231</v>
      </c>
      <c r="F121" s="8">
        <v>154.1</v>
      </c>
      <c r="G121" s="8">
        <f t="shared" si="5"/>
        <v>30.82</v>
      </c>
      <c r="H121" s="7">
        <v>80.1</v>
      </c>
      <c r="I121" s="16">
        <f t="shared" si="6"/>
        <v>32.04</v>
      </c>
      <c r="J121" s="17">
        <f t="shared" si="7"/>
        <v>62.86</v>
      </c>
      <c r="K121" s="7">
        <v>1</v>
      </c>
      <c r="L121" s="7" t="s">
        <v>16</v>
      </c>
    </row>
    <row r="122" spans="1:12" ht="27.75" customHeight="1">
      <c r="A122" s="6">
        <v>120</v>
      </c>
      <c r="B122" s="8">
        <v>22101155010</v>
      </c>
      <c r="C122" s="8">
        <v>1</v>
      </c>
      <c r="D122" s="8" t="s">
        <v>232</v>
      </c>
      <c r="E122" s="8" t="s">
        <v>233</v>
      </c>
      <c r="F122" s="8">
        <v>166.7</v>
      </c>
      <c r="G122" s="8">
        <f t="shared" si="5"/>
        <v>33.339999999999996</v>
      </c>
      <c r="H122" s="7">
        <v>79.22</v>
      </c>
      <c r="I122" s="16">
        <f t="shared" si="6"/>
        <v>31.688000000000002</v>
      </c>
      <c r="J122" s="17">
        <f t="shared" si="7"/>
        <v>65.028</v>
      </c>
      <c r="K122" s="7">
        <v>1</v>
      </c>
      <c r="L122" s="7" t="s">
        <v>16</v>
      </c>
    </row>
    <row r="123" spans="1:12" ht="27.75" customHeight="1">
      <c r="A123" s="6">
        <v>121</v>
      </c>
      <c r="B123" s="8">
        <v>22102100001</v>
      </c>
      <c r="C123" s="8">
        <v>1</v>
      </c>
      <c r="D123" s="8" t="s">
        <v>234</v>
      </c>
      <c r="E123" s="8" t="s">
        <v>235</v>
      </c>
      <c r="F123" s="8"/>
      <c r="G123" s="8"/>
      <c r="H123" s="7">
        <v>75.94</v>
      </c>
      <c r="I123" s="9"/>
      <c r="J123" s="17">
        <f>I123+H123</f>
        <v>75.94</v>
      </c>
      <c r="K123" s="7">
        <v>1</v>
      </c>
      <c r="L123" s="7" t="s">
        <v>16</v>
      </c>
    </row>
    <row r="124" spans="1:12" ht="27.75" customHeight="1">
      <c r="A124" s="6">
        <v>122</v>
      </c>
      <c r="B124" s="8">
        <v>22102100002</v>
      </c>
      <c r="C124" s="8">
        <v>1</v>
      </c>
      <c r="D124" s="8" t="s">
        <v>236</v>
      </c>
      <c r="E124" s="8" t="s">
        <v>237</v>
      </c>
      <c r="F124" s="8"/>
      <c r="G124" s="8"/>
      <c r="H124" s="7">
        <v>76.08</v>
      </c>
      <c r="I124" s="9"/>
      <c r="J124" s="17">
        <f>I124+H124</f>
        <v>76.08</v>
      </c>
      <c r="K124" s="7">
        <v>1</v>
      </c>
      <c r="L124" s="7" t="s">
        <v>16</v>
      </c>
    </row>
    <row r="125" spans="1:12" ht="27.75" customHeight="1">
      <c r="A125" s="6">
        <v>123</v>
      </c>
      <c r="B125" s="8">
        <v>22101451002</v>
      </c>
      <c r="C125" s="8">
        <v>1</v>
      </c>
      <c r="D125" s="8" t="s">
        <v>238</v>
      </c>
      <c r="E125" s="8" t="s">
        <v>239</v>
      </c>
      <c r="F125" s="8">
        <v>161.9</v>
      </c>
      <c r="G125" s="8">
        <f aca="true" t="shared" si="8" ref="G125:G165">ROUND(F125*0.2,2)</f>
        <v>32.38</v>
      </c>
      <c r="H125" s="8">
        <v>72.71</v>
      </c>
      <c r="I125" s="9">
        <f aca="true" t="shared" si="9" ref="I125:I165">ROUND(H125*0.4,2)</f>
        <v>29.08</v>
      </c>
      <c r="J125" s="7">
        <f aca="true" t="shared" si="10" ref="J125:J165">G125+I125</f>
        <v>61.46</v>
      </c>
      <c r="K125" s="7">
        <v>1</v>
      </c>
      <c r="L125" s="7" t="s">
        <v>16</v>
      </c>
    </row>
    <row r="126" spans="1:12" ht="27.75" customHeight="1">
      <c r="A126" s="6">
        <v>124</v>
      </c>
      <c r="B126" s="8">
        <v>22101451003</v>
      </c>
      <c r="C126" s="8">
        <v>1</v>
      </c>
      <c r="D126" s="8" t="s">
        <v>240</v>
      </c>
      <c r="E126" s="8" t="s">
        <v>241</v>
      </c>
      <c r="F126" s="8">
        <v>158.2</v>
      </c>
      <c r="G126" s="8">
        <f t="shared" si="8"/>
        <v>31.64</v>
      </c>
      <c r="H126" s="18">
        <v>64.41</v>
      </c>
      <c r="I126" s="9">
        <f t="shared" si="9"/>
        <v>25.76</v>
      </c>
      <c r="J126" s="7">
        <f t="shared" si="10"/>
        <v>57.400000000000006</v>
      </c>
      <c r="K126" s="7">
        <v>1</v>
      </c>
      <c r="L126" s="7" t="s">
        <v>16</v>
      </c>
    </row>
    <row r="127" spans="1:12" ht="27.75" customHeight="1">
      <c r="A127" s="6">
        <v>125</v>
      </c>
      <c r="B127" s="8">
        <v>22101451004</v>
      </c>
      <c r="C127" s="8">
        <v>1</v>
      </c>
      <c r="D127" s="8" t="s">
        <v>242</v>
      </c>
      <c r="E127" s="8" t="s">
        <v>243</v>
      </c>
      <c r="F127" s="8">
        <v>145.1</v>
      </c>
      <c r="G127" s="8">
        <f t="shared" si="8"/>
        <v>29.02</v>
      </c>
      <c r="H127" s="8">
        <v>76.77</v>
      </c>
      <c r="I127" s="9">
        <f t="shared" si="9"/>
        <v>30.71</v>
      </c>
      <c r="J127" s="7">
        <f t="shared" si="10"/>
        <v>59.730000000000004</v>
      </c>
      <c r="K127" s="7">
        <v>1</v>
      </c>
      <c r="L127" s="7" t="s">
        <v>16</v>
      </c>
    </row>
    <row r="128" spans="1:12" ht="27.75" customHeight="1">
      <c r="A128" s="6">
        <v>126</v>
      </c>
      <c r="B128" s="8">
        <v>22101451005</v>
      </c>
      <c r="C128" s="8">
        <v>1</v>
      </c>
      <c r="D128" s="8" t="s">
        <v>244</v>
      </c>
      <c r="E128" s="8" t="s">
        <v>245</v>
      </c>
      <c r="F128" s="8">
        <v>195.1</v>
      </c>
      <c r="G128" s="8">
        <f t="shared" si="8"/>
        <v>39.02</v>
      </c>
      <c r="H128" s="8">
        <v>73.49</v>
      </c>
      <c r="I128" s="9">
        <f t="shared" si="9"/>
        <v>29.4</v>
      </c>
      <c r="J128" s="7">
        <f t="shared" si="10"/>
        <v>68.42</v>
      </c>
      <c r="K128" s="7">
        <v>1</v>
      </c>
      <c r="L128" s="7" t="s">
        <v>16</v>
      </c>
    </row>
    <row r="129" spans="1:12" ht="27.75" customHeight="1">
      <c r="A129" s="6">
        <v>127</v>
      </c>
      <c r="B129" s="19">
        <v>22101452003</v>
      </c>
      <c r="C129" s="19">
        <v>3</v>
      </c>
      <c r="D129" s="8" t="s">
        <v>246</v>
      </c>
      <c r="E129" s="8" t="s">
        <v>247</v>
      </c>
      <c r="F129" s="8">
        <v>190.2</v>
      </c>
      <c r="G129" s="8">
        <f t="shared" si="8"/>
        <v>38.04</v>
      </c>
      <c r="H129" s="8">
        <v>73.06</v>
      </c>
      <c r="I129" s="9">
        <f t="shared" si="9"/>
        <v>29.22</v>
      </c>
      <c r="J129" s="7">
        <f t="shared" si="10"/>
        <v>67.25999999999999</v>
      </c>
      <c r="K129" s="7">
        <v>1</v>
      </c>
      <c r="L129" s="7" t="s">
        <v>16</v>
      </c>
    </row>
    <row r="130" spans="1:12" ht="27.75" customHeight="1">
      <c r="A130" s="6">
        <v>128</v>
      </c>
      <c r="B130" s="19"/>
      <c r="C130" s="19"/>
      <c r="D130" s="8" t="s">
        <v>246</v>
      </c>
      <c r="E130" s="8" t="s">
        <v>248</v>
      </c>
      <c r="F130" s="8">
        <v>177.1</v>
      </c>
      <c r="G130" s="8">
        <f t="shared" si="8"/>
        <v>35.42</v>
      </c>
      <c r="H130" s="8">
        <v>77.39</v>
      </c>
      <c r="I130" s="9">
        <f t="shared" si="9"/>
        <v>30.96</v>
      </c>
      <c r="J130" s="7">
        <f t="shared" si="10"/>
        <v>66.38</v>
      </c>
      <c r="K130" s="7">
        <v>2</v>
      </c>
      <c r="L130" s="7" t="s">
        <v>16</v>
      </c>
    </row>
    <row r="131" spans="1:12" ht="27.75" customHeight="1">
      <c r="A131" s="6">
        <v>129</v>
      </c>
      <c r="B131" s="19"/>
      <c r="C131" s="19"/>
      <c r="D131" s="8" t="s">
        <v>246</v>
      </c>
      <c r="E131" s="8" t="s">
        <v>249</v>
      </c>
      <c r="F131" s="8">
        <v>176.1</v>
      </c>
      <c r="G131" s="8">
        <f t="shared" si="8"/>
        <v>35.22</v>
      </c>
      <c r="H131" s="8">
        <v>75.92</v>
      </c>
      <c r="I131" s="9">
        <f t="shared" si="9"/>
        <v>30.37</v>
      </c>
      <c r="J131" s="7">
        <f t="shared" si="10"/>
        <v>65.59</v>
      </c>
      <c r="K131" s="7">
        <v>3</v>
      </c>
      <c r="L131" s="7" t="s">
        <v>16</v>
      </c>
    </row>
    <row r="132" spans="1:12" ht="27.75" customHeight="1">
      <c r="A132" s="6">
        <v>130</v>
      </c>
      <c r="B132" s="8">
        <v>22101452006</v>
      </c>
      <c r="C132" s="8">
        <v>2</v>
      </c>
      <c r="D132" s="8" t="s">
        <v>250</v>
      </c>
      <c r="E132" s="8" t="s">
        <v>251</v>
      </c>
      <c r="F132" s="8">
        <v>173.6</v>
      </c>
      <c r="G132" s="8">
        <f t="shared" si="8"/>
        <v>34.72</v>
      </c>
      <c r="H132" s="8">
        <v>76.07</v>
      </c>
      <c r="I132" s="9">
        <f t="shared" si="9"/>
        <v>30.43</v>
      </c>
      <c r="J132" s="7">
        <f t="shared" si="10"/>
        <v>65.15</v>
      </c>
      <c r="K132" s="7">
        <v>1</v>
      </c>
      <c r="L132" s="7" t="s">
        <v>16</v>
      </c>
    </row>
    <row r="133" spans="1:12" ht="27.75" customHeight="1">
      <c r="A133" s="6">
        <v>131</v>
      </c>
      <c r="B133" s="8">
        <v>22101452009</v>
      </c>
      <c r="C133" s="8">
        <v>1</v>
      </c>
      <c r="D133" s="8" t="s">
        <v>252</v>
      </c>
      <c r="E133" s="8" t="s">
        <v>253</v>
      </c>
      <c r="F133" s="8">
        <v>194.2</v>
      </c>
      <c r="G133" s="8">
        <f t="shared" si="8"/>
        <v>38.84</v>
      </c>
      <c r="H133" s="8">
        <v>76.14</v>
      </c>
      <c r="I133" s="9">
        <f t="shared" si="9"/>
        <v>30.46</v>
      </c>
      <c r="J133" s="7">
        <f t="shared" si="10"/>
        <v>69.30000000000001</v>
      </c>
      <c r="K133" s="7">
        <v>1</v>
      </c>
      <c r="L133" s="7" t="s">
        <v>16</v>
      </c>
    </row>
    <row r="134" spans="1:12" ht="27.75" customHeight="1">
      <c r="A134" s="6">
        <v>132</v>
      </c>
      <c r="B134" s="8">
        <v>22101452010</v>
      </c>
      <c r="C134" s="8">
        <v>1</v>
      </c>
      <c r="D134" s="8" t="s">
        <v>254</v>
      </c>
      <c r="E134" s="8" t="s">
        <v>255</v>
      </c>
      <c r="F134" s="8">
        <v>184</v>
      </c>
      <c r="G134" s="8">
        <f t="shared" si="8"/>
        <v>36.8</v>
      </c>
      <c r="H134" s="8">
        <v>73.98</v>
      </c>
      <c r="I134" s="9">
        <f t="shared" si="9"/>
        <v>29.59</v>
      </c>
      <c r="J134" s="7">
        <f t="shared" si="10"/>
        <v>66.39</v>
      </c>
      <c r="K134" s="7">
        <v>1</v>
      </c>
      <c r="L134" s="7" t="s">
        <v>16</v>
      </c>
    </row>
    <row r="135" spans="1:12" ht="27.75" customHeight="1">
      <c r="A135" s="6">
        <v>133</v>
      </c>
      <c r="B135" s="8">
        <v>22101452012</v>
      </c>
      <c r="C135" s="8">
        <v>1</v>
      </c>
      <c r="D135" s="8" t="s">
        <v>256</v>
      </c>
      <c r="E135" s="8" t="s">
        <v>257</v>
      </c>
      <c r="F135" s="8">
        <v>181.1</v>
      </c>
      <c r="G135" s="8">
        <f t="shared" si="8"/>
        <v>36.22</v>
      </c>
      <c r="H135" s="8">
        <v>75.54</v>
      </c>
      <c r="I135" s="9">
        <f t="shared" si="9"/>
        <v>30.22</v>
      </c>
      <c r="J135" s="7">
        <f t="shared" si="10"/>
        <v>66.44</v>
      </c>
      <c r="K135" s="7">
        <v>1</v>
      </c>
      <c r="L135" s="7" t="s">
        <v>16</v>
      </c>
    </row>
    <row r="136" spans="1:12" ht="27.75" customHeight="1">
      <c r="A136" s="6">
        <v>134</v>
      </c>
      <c r="B136" s="19">
        <v>22101452013</v>
      </c>
      <c r="C136" s="19">
        <v>2</v>
      </c>
      <c r="D136" s="19" t="s">
        <v>258</v>
      </c>
      <c r="E136" s="8" t="s">
        <v>259</v>
      </c>
      <c r="F136" s="8">
        <v>171.8</v>
      </c>
      <c r="G136" s="8">
        <f t="shared" si="8"/>
        <v>34.36</v>
      </c>
      <c r="H136" s="8">
        <v>77.53</v>
      </c>
      <c r="I136" s="9">
        <f t="shared" si="9"/>
        <v>31.01</v>
      </c>
      <c r="J136" s="7">
        <f t="shared" si="10"/>
        <v>65.37</v>
      </c>
      <c r="K136" s="7">
        <v>1</v>
      </c>
      <c r="L136" s="7" t="s">
        <v>16</v>
      </c>
    </row>
    <row r="137" spans="1:12" ht="27.75" customHeight="1">
      <c r="A137" s="6">
        <v>135</v>
      </c>
      <c r="B137" s="19"/>
      <c r="C137" s="19"/>
      <c r="D137" s="19"/>
      <c r="E137" s="8" t="s">
        <v>260</v>
      </c>
      <c r="F137" s="8">
        <v>155.6</v>
      </c>
      <c r="G137" s="8">
        <f t="shared" si="8"/>
        <v>31.12</v>
      </c>
      <c r="H137" s="8">
        <v>73.07</v>
      </c>
      <c r="I137" s="9">
        <f t="shared" si="9"/>
        <v>29.23</v>
      </c>
      <c r="J137" s="7">
        <f t="shared" si="10"/>
        <v>60.35</v>
      </c>
      <c r="K137" s="7">
        <v>2</v>
      </c>
      <c r="L137" s="7" t="s">
        <v>16</v>
      </c>
    </row>
    <row r="138" spans="1:12" ht="27.75" customHeight="1">
      <c r="A138" s="6">
        <v>136</v>
      </c>
      <c r="B138" s="8">
        <v>22101452015</v>
      </c>
      <c r="C138" s="8">
        <v>1</v>
      </c>
      <c r="D138" s="8" t="s">
        <v>261</v>
      </c>
      <c r="E138" s="8" t="s">
        <v>262</v>
      </c>
      <c r="F138" s="8">
        <v>172.8</v>
      </c>
      <c r="G138" s="8">
        <f t="shared" si="8"/>
        <v>34.56</v>
      </c>
      <c r="H138" s="8">
        <v>72.51</v>
      </c>
      <c r="I138" s="9">
        <f t="shared" si="9"/>
        <v>29</v>
      </c>
      <c r="J138" s="7">
        <f t="shared" si="10"/>
        <v>63.56</v>
      </c>
      <c r="K138" s="7">
        <v>1</v>
      </c>
      <c r="L138" s="7" t="s">
        <v>16</v>
      </c>
    </row>
    <row r="139" spans="1:12" ht="27.75" customHeight="1">
      <c r="A139" s="6">
        <v>137</v>
      </c>
      <c r="B139" s="8">
        <v>22101452018</v>
      </c>
      <c r="C139" s="8">
        <v>1</v>
      </c>
      <c r="D139" s="8" t="s">
        <v>263</v>
      </c>
      <c r="E139" s="8" t="s">
        <v>264</v>
      </c>
      <c r="F139" s="8">
        <v>157.3</v>
      </c>
      <c r="G139" s="8">
        <f t="shared" si="8"/>
        <v>31.46</v>
      </c>
      <c r="H139" s="8">
        <v>76.57</v>
      </c>
      <c r="I139" s="9">
        <f t="shared" si="9"/>
        <v>30.63</v>
      </c>
      <c r="J139" s="7">
        <f t="shared" si="10"/>
        <v>62.09</v>
      </c>
      <c r="K139" s="7">
        <v>1</v>
      </c>
      <c r="L139" s="7" t="s">
        <v>16</v>
      </c>
    </row>
    <row r="140" spans="1:12" ht="27.75" customHeight="1">
      <c r="A140" s="6">
        <v>138</v>
      </c>
      <c r="B140" s="8">
        <v>22101452021</v>
      </c>
      <c r="C140" s="8">
        <v>1</v>
      </c>
      <c r="D140" s="8" t="s">
        <v>265</v>
      </c>
      <c r="E140" s="8" t="s">
        <v>266</v>
      </c>
      <c r="F140" s="8">
        <v>153.7</v>
      </c>
      <c r="G140" s="8">
        <f t="shared" si="8"/>
        <v>30.74</v>
      </c>
      <c r="H140" s="8">
        <v>78.52</v>
      </c>
      <c r="I140" s="9">
        <f t="shared" si="9"/>
        <v>31.41</v>
      </c>
      <c r="J140" s="7">
        <f t="shared" si="10"/>
        <v>62.15</v>
      </c>
      <c r="K140" s="7">
        <v>1</v>
      </c>
      <c r="L140" s="7" t="s">
        <v>16</v>
      </c>
    </row>
    <row r="141" spans="1:12" ht="27.75" customHeight="1">
      <c r="A141" s="6">
        <v>139</v>
      </c>
      <c r="B141" s="8">
        <v>22101453001</v>
      </c>
      <c r="C141" s="8">
        <v>1</v>
      </c>
      <c r="D141" s="8" t="s">
        <v>267</v>
      </c>
      <c r="E141" s="8" t="s">
        <v>268</v>
      </c>
      <c r="F141" s="8">
        <v>182.7</v>
      </c>
      <c r="G141" s="8">
        <f t="shared" si="8"/>
        <v>36.54</v>
      </c>
      <c r="H141" s="8">
        <v>74.29</v>
      </c>
      <c r="I141" s="9">
        <f t="shared" si="9"/>
        <v>29.72</v>
      </c>
      <c r="J141" s="7">
        <f t="shared" si="10"/>
        <v>66.25999999999999</v>
      </c>
      <c r="K141" s="7">
        <v>1</v>
      </c>
      <c r="L141" s="7" t="s">
        <v>16</v>
      </c>
    </row>
    <row r="142" spans="1:12" ht="27.75" customHeight="1">
      <c r="A142" s="6">
        <v>140</v>
      </c>
      <c r="B142" s="19">
        <v>22101453002</v>
      </c>
      <c r="C142" s="19">
        <v>3</v>
      </c>
      <c r="D142" s="19" t="s">
        <v>269</v>
      </c>
      <c r="E142" s="8" t="s">
        <v>270</v>
      </c>
      <c r="F142" s="8">
        <v>181.8</v>
      </c>
      <c r="G142" s="8">
        <f t="shared" si="8"/>
        <v>36.36</v>
      </c>
      <c r="H142" s="8">
        <v>79.72</v>
      </c>
      <c r="I142" s="9">
        <f t="shared" si="9"/>
        <v>31.89</v>
      </c>
      <c r="J142" s="7">
        <f t="shared" si="10"/>
        <v>68.25</v>
      </c>
      <c r="K142" s="7">
        <v>1</v>
      </c>
      <c r="L142" s="7" t="s">
        <v>16</v>
      </c>
    </row>
    <row r="143" spans="1:12" ht="27.75" customHeight="1">
      <c r="A143" s="6">
        <v>141</v>
      </c>
      <c r="B143" s="19"/>
      <c r="C143" s="19"/>
      <c r="D143" s="19"/>
      <c r="E143" s="8" t="s">
        <v>271</v>
      </c>
      <c r="F143" s="8">
        <v>173.5</v>
      </c>
      <c r="G143" s="8">
        <f t="shared" si="8"/>
        <v>34.7</v>
      </c>
      <c r="H143" s="9">
        <v>78.4</v>
      </c>
      <c r="I143" s="9">
        <f t="shared" si="9"/>
        <v>31.36</v>
      </c>
      <c r="J143" s="7">
        <f t="shared" si="10"/>
        <v>66.06</v>
      </c>
      <c r="K143" s="7">
        <v>2</v>
      </c>
      <c r="L143" s="7" t="s">
        <v>16</v>
      </c>
    </row>
    <row r="144" spans="1:12" ht="27.75" customHeight="1">
      <c r="A144" s="6">
        <v>142</v>
      </c>
      <c r="B144" s="19"/>
      <c r="C144" s="19"/>
      <c r="D144" s="19"/>
      <c r="E144" s="8" t="s">
        <v>272</v>
      </c>
      <c r="F144" s="8">
        <v>167.3</v>
      </c>
      <c r="G144" s="8">
        <f t="shared" si="8"/>
        <v>33.46</v>
      </c>
      <c r="H144" s="8">
        <v>78.39</v>
      </c>
      <c r="I144" s="9">
        <f t="shared" si="9"/>
        <v>31.36</v>
      </c>
      <c r="J144" s="7">
        <f t="shared" si="10"/>
        <v>64.82</v>
      </c>
      <c r="K144" s="7">
        <v>3</v>
      </c>
      <c r="L144" s="7" t="s">
        <v>16</v>
      </c>
    </row>
    <row r="145" spans="1:12" ht="27.75" customHeight="1">
      <c r="A145" s="6">
        <v>143</v>
      </c>
      <c r="B145" s="8">
        <v>22101453003</v>
      </c>
      <c r="C145" s="8">
        <v>1</v>
      </c>
      <c r="D145" s="8" t="s">
        <v>273</v>
      </c>
      <c r="E145" s="8" t="s">
        <v>274</v>
      </c>
      <c r="F145" s="8">
        <v>184</v>
      </c>
      <c r="G145" s="8">
        <f t="shared" si="8"/>
        <v>36.8</v>
      </c>
      <c r="H145" s="8">
        <v>81.32</v>
      </c>
      <c r="I145" s="9">
        <f t="shared" si="9"/>
        <v>32.53</v>
      </c>
      <c r="J145" s="7">
        <f t="shared" si="10"/>
        <v>69.33</v>
      </c>
      <c r="K145" s="7">
        <v>1</v>
      </c>
      <c r="L145" s="7" t="s">
        <v>16</v>
      </c>
    </row>
    <row r="146" spans="1:12" ht="27.75" customHeight="1">
      <c r="A146" s="6">
        <v>144</v>
      </c>
      <c r="B146" s="19">
        <v>22101453005</v>
      </c>
      <c r="C146" s="19">
        <v>2</v>
      </c>
      <c r="D146" s="19" t="s">
        <v>275</v>
      </c>
      <c r="E146" s="8" t="s">
        <v>276</v>
      </c>
      <c r="F146" s="8">
        <v>171.2</v>
      </c>
      <c r="G146" s="8">
        <f t="shared" si="8"/>
        <v>34.24</v>
      </c>
      <c r="H146" s="8">
        <v>75.71</v>
      </c>
      <c r="I146" s="9">
        <f t="shared" si="9"/>
        <v>30.28</v>
      </c>
      <c r="J146" s="7">
        <f t="shared" si="10"/>
        <v>64.52000000000001</v>
      </c>
      <c r="K146" s="7">
        <v>1</v>
      </c>
      <c r="L146" s="7" t="s">
        <v>16</v>
      </c>
    </row>
    <row r="147" spans="1:12" ht="27.75" customHeight="1">
      <c r="A147" s="6">
        <v>145</v>
      </c>
      <c r="B147" s="19"/>
      <c r="C147" s="19"/>
      <c r="D147" s="19"/>
      <c r="E147" s="8" t="s">
        <v>277</v>
      </c>
      <c r="F147" s="8">
        <v>139.7</v>
      </c>
      <c r="G147" s="8">
        <f t="shared" si="8"/>
        <v>27.94</v>
      </c>
      <c r="H147" s="8">
        <v>76.58</v>
      </c>
      <c r="I147" s="9">
        <f t="shared" si="9"/>
        <v>30.63</v>
      </c>
      <c r="J147" s="7">
        <f t="shared" si="10"/>
        <v>58.57</v>
      </c>
      <c r="K147" s="7">
        <v>2</v>
      </c>
      <c r="L147" s="7" t="s">
        <v>16</v>
      </c>
    </row>
    <row r="148" spans="1:12" ht="27.75" customHeight="1">
      <c r="A148" s="6">
        <v>146</v>
      </c>
      <c r="B148" s="8">
        <v>22101453006</v>
      </c>
      <c r="C148" s="8">
        <v>1</v>
      </c>
      <c r="D148" s="8" t="s">
        <v>275</v>
      </c>
      <c r="E148" s="8" t="s">
        <v>278</v>
      </c>
      <c r="F148" s="8">
        <v>165.2</v>
      </c>
      <c r="G148" s="8">
        <f t="shared" si="8"/>
        <v>33.04</v>
      </c>
      <c r="H148" s="8">
        <v>72.61</v>
      </c>
      <c r="I148" s="9">
        <f t="shared" si="9"/>
        <v>29.04</v>
      </c>
      <c r="J148" s="7">
        <f t="shared" si="10"/>
        <v>62.08</v>
      </c>
      <c r="K148" s="7">
        <v>1</v>
      </c>
      <c r="L148" s="7" t="s">
        <v>16</v>
      </c>
    </row>
    <row r="149" spans="1:12" ht="27.75" customHeight="1">
      <c r="A149" s="6">
        <v>147</v>
      </c>
      <c r="B149" s="8">
        <v>22101454002</v>
      </c>
      <c r="C149" s="8">
        <v>1</v>
      </c>
      <c r="D149" s="8" t="s">
        <v>279</v>
      </c>
      <c r="E149" s="8" t="s">
        <v>280</v>
      </c>
      <c r="F149" s="8">
        <v>165.7</v>
      </c>
      <c r="G149" s="8">
        <f t="shared" si="8"/>
        <v>33.14</v>
      </c>
      <c r="H149" s="8">
        <v>85.27</v>
      </c>
      <c r="I149" s="9">
        <f t="shared" si="9"/>
        <v>34.11</v>
      </c>
      <c r="J149" s="7">
        <f t="shared" si="10"/>
        <v>67.25</v>
      </c>
      <c r="K149" s="7">
        <v>1</v>
      </c>
      <c r="L149" s="7" t="s">
        <v>16</v>
      </c>
    </row>
    <row r="150" spans="1:12" ht="27.75" customHeight="1">
      <c r="A150" s="6">
        <v>148</v>
      </c>
      <c r="B150" s="19">
        <v>22101454003</v>
      </c>
      <c r="C150" s="19">
        <v>2</v>
      </c>
      <c r="D150" s="19" t="s">
        <v>281</v>
      </c>
      <c r="E150" s="8" t="s">
        <v>282</v>
      </c>
      <c r="F150" s="8">
        <v>210.5</v>
      </c>
      <c r="G150" s="8">
        <f t="shared" si="8"/>
        <v>42.1</v>
      </c>
      <c r="H150" s="8">
        <v>82.53</v>
      </c>
      <c r="I150" s="9">
        <f t="shared" si="9"/>
        <v>33.01</v>
      </c>
      <c r="J150" s="7">
        <f t="shared" si="10"/>
        <v>75.11</v>
      </c>
      <c r="K150" s="7">
        <v>1</v>
      </c>
      <c r="L150" s="7" t="s">
        <v>16</v>
      </c>
    </row>
    <row r="151" spans="1:12" ht="27.75" customHeight="1">
      <c r="A151" s="6">
        <v>149</v>
      </c>
      <c r="B151" s="19"/>
      <c r="C151" s="19"/>
      <c r="D151" s="19"/>
      <c r="E151" s="8" t="s">
        <v>283</v>
      </c>
      <c r="F151" s="8">
        <v>160.8</v>
      </c>
      <c r="G151" s="8">
        <f t="shared" si="8"/>
        <v>32.16</v>
      </c>
      <c r="H151" s="8">
        <v>72.98</v>
      </c>
      <c r="I151" s="9">
        <f t="shared" si="9"/>
        <v>29.19</v>
      </c>
      <c r="J151" s="7">
        <f t="shared" si="10"/>
        <v>61.349999999999994</v>
      </c>
      <c r="K151" s="7">
        <v>2</v>
      </c>
      <c r="L151" s="7" t="s">
        <v>16</v>
      </c>
    </row>
    <row r="152" spans="1:12" ht="27.75" customHeight="1">
      <c r="A152" s="6">
        <v>150</v>
      </c>
      <c r="B152" s="8">
        <v>22101454005</v>
      </c>
      <c r="C152" s="8">
        <v>1</v>
      </c>
      <c r="D152" s="8" t="s">
        <v>284</v>
      </c>
      <c r="E152" s="8" t="s">
        <v>285</v>
      </c>
      <c r="F152" s="8">
        <v>184.2</v>
      </c>
      <c r="G152" s="8">
        <f t="shared" si="8"/>
        <v>36.84</v>
      </c>
      <c r="H152" s="9">
        <v>79.3</v>
      </c>
      <c r="I152" s="9">
        <f t="shared" si="9"/>
        <v>31.72</v>
      </c>
      <c r="J152" s="7">
        <f t="shared" si="10"/>
        <v>68.56</v>
      </c>
      <c r="K152" s="7">
        <v>1</v>
      </c>
      <c r="L152" s="7" t="s">
        <v>16</v>
      </c>
    </row>
    <row r="153" spans="1:12" ht="27.75" customHeight="1">
      <c r="A153" s="6">
        <v>151</v>
      </c>
      <c r="B153" s="8">
        <v>22101454006</v>
      </c>
      <c r="C153" s="8">
        <v>1</v>
      </c>
      <c r="D153" s="8" t="s">
        <v>286</v>
      </c>
      <c r="E153" s="8" t="s">
        <v>287</v>
      </c>
      <c r="F153" s="8">
        <v>173.9</v>
      </c>
      <c r="G153" s="8">
        <f t="shared" si="8"/>
        <v>34.78</v>
      </c>
      <c r="H153" s="8">
        <v>80.75</v>
      </c>
      <c r="I153" s="9">
        <f t="shared" si="9"/>
        <v>32.3</v>
      </c>
      <c r="J153" s="7">
        <f t="shared" si="10"/>
        <v>67.08</v>
      </c>
      <c r="K153" s="7">
        <v>1</v>
      </c>
      <c r="L153" s="7" t="s">
        <v>16</v>
      </c>
    </row>
    <row r="154" spans="1:12" ht="27.75" customHeight="1">
      <c r="A154" s="6">
        <v>152</v>
      </c>
      <c r="B154" s="19">
        <v>22101454007</v>
      </c>
      <c r="C154" s="19">
        <v>4</v>
      </c>
      <c r="D154" s="19" t="s">
        <v>286</v>
      </c>
      <c r="E154" s="8" t="s">
        <v>288</v>
      </c>
      <c r="F154" s="8">
        <v>166</v>
      </c>
      <c r="G154" s="8">
        <f t="shared" si="8"/>
        <v>33.2</v>
      </c>
      <c r="H154" s="8">
        <v>82.73</v>
      </c>
      <c r="I154" s="9">
        <f t="shared" si="9"/>
        <v>33.09</v>
      </c>
      <c r="J154" s="7">
        <f t="shared" si="10"/>
        <v>66.29</v>
      </c>
      <c r="K154" s="7">
        <v>1</v>
      </c>
      <c r="L154" s="7" t="s">
        <v>16</v>
      </c>
    </row>
    <row r="155" spans="1:12" ht="27.75" customHeight="1">
      <c r="A155" s="6">
        <v>153</v>
      </c>
      <c r="B155" s="19"/>
      <c r="C155" s="19"/>
      <c r="D155" s="19"/>
      <c r="E155" s="8" t="s">
        <v>289</v>
      </c>
      <c r="F155" s="8">
        <v>153.1</v>
      </c>
      <c r="G155" s="8">
        <f t="shared" si="8"/>
        <v>30.62</v>
      </c>
      <c r="H155" s="8">
        <v>81.13</v>
      </c>
      <c r="I155" s="9">
        <f t="shared" si="9"/>
        <v>32.45</v>
      </c>
      <c r="J155" s="7">
        <f t="shared" si="10"/>
        <v>63.07000000000001</v>
      </c>
      <c r="K155" s="7">
        <v>2</v>
      </c>
      <c r="L155" s="7" t="s">
        <v>16</v>
      </c>
    </row>
    <row r="156" spans="1:12" ht="27.75" customHeight="1">
      <c r="A156" s="6">
        <v>154</v>
      </c>
      <c r="B156" s="19"/>
      <c r="C156" s="19"/>
      <c r="D156" s="19"/>
      <c r="E156" s="8" t="s">
        <v>290</v>
      </c>
      <c r="F156" s="8">
        <v>150.4</v>
      </c>
      <c r="G156" s="8">
        <f t="shared" si="8"/>
        <v>30.08</v>
      </c>
      <c r="H156" s="8">
        <v>79.35</v>
      </c>
      <c r="I156" s="9">
        <f t="shared" si="9"/>
        <v>31.74</v>
      </c>
      <c r="J156" s="7">
        <f t="shared" si="10"/>
        <v>61.81999999999999</v>
      </c>
      <c r="K156" s="7">
        <v>3</v>
      </c>
      <c r="L156" s="7" t="s">
        <v>16</v>
      </c>
    </row>
    <row r="157" spans="1:12" ht="27.75" customHeight="1">
      <c r="A157" s="6">
        <v>155</v>
      </c>
      <c r="B157" s="19"/>
      <c r="C157" s="19"/>
      <c r="D157" s="19"/>
      <c r="E157" s="8" t="s">
        <v>291</v>
      </c>
      <c r="F157" s="8">
        <v>163.6</v>
      </c>
      <c r="G157" s="8">
        <f t="shared" si="8"/>
        <v>32.72</v>
      </c>
      <c r="H157" s="8">
        <v>71.88</v>
      </c>
      <c r="I157" s="9">
        <f t="shared" si="9"/>
        <v>28.75</v>
      </c>
      <c r="J157" s="7">
        <f t="shared" si="10"/>
        <v>61.47</v>
      </c>
      <c r="K157" s="7">
        <v>4</v>
      </c>
      <c r="L157" s="7" t="s">
        <v>16</v>
      </c>
    </row>
    <row r="158" spans="1:12" ht="27.75" customHeight="1">
      <c r="A158" s="6">
        <v>156</v>
      </c>
      <c r="B158" s="8">
        <v>22101455001</v>
      </c>
      <c r="C158" s="8">
        <v>1</v>
      </c>
      <c r="D158" s="8" t="s">
        <v>292</v>
      </c>
      <c r="E158" s="8" t="s">
        <v>293</v>
      </c>
      <c r="F158" s="8">
        <v>159.2</v>
      </c>
      <c r="G158" s="8">
        <f t="shared" si="8"/>
        <v>31.84</v>
      </c>
      <c r="H158" s="8">
        <v>82.27</v>
      </c>
      <c r="I158" s="9">
        <f t="shared" si="9"/>
        <v>32.91</v>
      </c>
      <c r="J158" s="7">
        <f t="shared" si="10"/>
        <v>64.75</v>
      </c>
      <c r="K158" s="7">
        <v>1</v>
      </c>
      <c r="L158" s="7" t="s">
        <v>16</v>
      </c>
    </row>
    <row r="159" spans="1:12" ht="27.75" customHeight="1">
      <c r="A159" s="6">
        <v>157</v>
      </c>
      <c r="B159" s="19">
        <v>22101455002</v>
      </c>
      <c r="C159" s="19">
        <v>2</v>
      </c>
      <c r="D159" s="19" t="s">
        <v>294</v>
      </c>
      <c r="E159" s="8" t="s">
        <v>295</v>
      </c>
      <c r="F159" s="8">
        <v>165.1</v>
      </c>
      <c r="G159" s="8">
        <f t="shared" si="8"/>
        <v>33.02</v>
      </c>
      <c r="H159" s="8">
        <v>75.36</v>
      </c>
      <c r="I159" s="9">
        <f t="shared" si="9"/>
        <v>30.14</v>
      </c>
      <c r="J159" s="7">
        <f t="shared" si="10"/>
        <v>63.160000000000004</v>
      </c>
      <c r="K159" s="7">
        <v>1</v>
      </c>
      <c r="L159" s="7" t="s">
        <v>16</v>
      </c>
    </row>
    <row r="160" spans="1:12" ht="27.75" customHeight="1">
      <c r="A160" s="6">
        <v>158</v>
      </c>
      <c r="B160" s="19"/>
      <c r="C160" s="19"/>
      <c r="D160" s="19"/>
      <c r="E160" s="8" t="s">
        <v>296</v>
      </c>
      <c r="F160" s="8">
        <v>161.1</v>
      </c>
      <c r="G160" s="8">
        <f t="shared" si="8"/>
        <v>32.22</v>
      </c>
      <c r="H160" s="9">
        <v>76.5</v>
      </c>
      <c r="I160" s="9">
        <f t="shared" si="9"/>
        <v>30.6</v>
      </c>
      <c r="J160" s="7">
        <f t="shared" si="10"/>
        <v>62.82</v>
      </c>
      <c r="K160" s="7">
        <v>2</v>
      </c>
      <c r="L160" s="7" t="s">
        <v>16</v>
      </c>
    </row>
    <row r="161" spans="1:12" ht="27.75" customHeight="1">
      <c r="A161" s="6">
        <v>159</v>
      </c>
      <c r="B161" s="8">
        <v>22101455003</v>
      </c>
      <c r="C161" s="8">
        <v>1</v>
      </c>
      <c r="D161" s="8" t="s">
        <v>297</v>
      </c>
      <c r="E161" s="8" t="s">
        <v>298</v>
      </c>
      <c r="F161" s="8">
        <v>184.4</v>
      </c>
      <c r="G161" s="8">
        <f t="shared" si="8"/>
        <v>36.88</v>
      </c>
      <c r="H161" s="8">
        <v>76.41</v>
      </c>
      <c r="I161" s="9">
        <f t="shared" si="9"/>
        <v>30.56</v>
      </c>
      <c r="J161" s="7">
        <f t="shared" si="10"/>
        <v>67.44</v>
      </c>
      <c r="K161" s="7">
        <v>1</v>
      </c>
      <c r="L161" s="7" t="s">
        <v>16</v>
      </c>
    </row>
    <row r="162" spans="1:12" ht="27.75" customHeight="1">
      <c r="A162" s="6">
        <v>160</v>
      </c>
      <c r="B162" s="8">
        <v>22101455004</v>
      </c>
      <c r="C162" s="8">
        <v>1</v>
      </c>
      <c r="D162" s="8" t="s">
        <v>299</v>
      </c>
      <c r="E162" s="8" t="s">
        <v>300</v>
      </c>
      <c r="F162" s="8">
        <v>177.2</v>
      </c>
      <c r="G162" s="8">
        <f t="shared" si="8"/>
        <v>35.44</v>
      </c>
      <c r="H162" s="8">
        <v>81.74</v>
      </c>
      <c r="I162" s="9">
        <f t="shared" si="9"/>
        <v>32.7</v>
      </c>
      <c r="J162" s="7">
        <f t="shared" si="10"/>
        <v>68.14</v>
      </c>
      <c r="K162" s="7">
        <v>1</v>
      </c>
      <c r="L162" s="7" t="s">
        <v>16</v>
      </c>
    </row>
    <row r="163" spans="1:12" ht="27.75" customHeight="1">
      <c r="A163" s="6">
        <v>161</v>
      </c>
      <c r="B163" s="19">
        <v>22101455005</v>
      </c>
      <c r="C163" s="19">
        <v>2</v>
      </c>
      <c r="D163" s="19" t="s">
        <v>301</v>
      </c>
      <c r="E163" s="8" t="s">
        <v>302</v>
      </c>
      <c r="F163" s="8">
        <v>169</v>
      </c>
      <c r="G163" s="8">
        <f t="shared" si="8"/>
        <v>33.8</v>
      </c>
      <c r="H163" s="8">
        <v>76.52</v>
      </c>
      <c r="I163" s="9">
        <f t="shared" si="9"/>
        <v>30.61</v>
      </c>
      <c r="J163" s="7">
        <f t="shared" si="10"/>
        <v>64.41</v>
      </c>
      <c r="K163" s="7">
        <v>1</v>
      </c>
      <c r="L163" s="7" t="s">
        <v>16</v>
      </c>
    </row>
    <row r="164" spans="1:12" ht="27.75" customHeight="1">
      <c r="A164" s="6">
        <v>162</v>
      </c>
      <c r="B164" s="19"/>
      <c r="C164" s="19"/>
      <c r="D164" s="19"/>
      <c r="E164" s="8" t="s">
        <v>303</v>
      </c>
      <c r="F164" s="8">
        <v>144.3</v>
      </c>
      <c r="G164" s="8">
        <f t="shared" si="8"/>
        <v>28.86</v>
      </c>
      <c r="H164" s="8">
        <v>81.49</v>
      </c>
      <c r="I164" s="9">
        <f t="shared" si="9"/>
        <v>32.6</v>
      </c>
      <c r="J164" s="7">
        <f t="shared" si="10"/>
        <v>61.46</v>
      </c>
      <c r="K164" s="7">
        <v>2</v>
      </c>
      <c r="L164" s="7" t="s">
        <v>16</v>
      </c>
    </row>
    <row r="165" spans="1:12" ht="27.75" customHeight="1">
      <c r="A165" s="6">
        <v>163</v>
      </c>
      <c r="B165" s="8">
        <v>22101455006</v>
      </c>
      <c r="C165" s="8">
        <v>1</v>
      </c>
      <c r="D165" s="8" t="s">
        <v>301</v>
      </c>
      <c r="E165" s="8" t="s">
        <v>304</v>
      </c>
      <c r="F165" s="8">
        <v>135.8</v>
      </c>
      <c r="G165" s="8">
        <f t="shared" si="8"/>
        <v>27.16</v>
      </c>
      <c r="H165" s="8">
        <v>82.31</v>
      </c>
      <c r="I165" s="9">
        <f t="shared" si="9"/>
        <v>32.92</v>
      </c>
      <c r="J165" s="7">
        <f t="shared" si="10"/>
        <v>60.08</v>
      </c>
      <c r="K165" s="7">
        <v>1</v>
      </c>
      <c r="L165" s="7" t="s">
        <v>16</v>
      </c>
    </row>
    <row r="166" spans="1:12" ht="27.75" customHeight="1">
      <c r="A166" s="6">
        <v>164</v>
      </c>
      <c r="B166" s="8">
        <v>22102400001</v>
      </c>
      <c r="C166" s="8">
        <v>1</v>
      </c>
      <c r="D166" s="8" t="s">
        <v>305</v>
      </c>
      <c r="E166" s="8" t="s">
        <v>306</v>
      </c>
      <c r="F166" s="8"/>
      <c r="G166" s="8"/>
      <c r="H166" s="8">
        <v>82.46</v>
      </c>
      <c r="I166" s="9"/>
      <c r="J166" s="7">
        <v>82.46</v>
      </c>
      <c r="K166" s="7">
        <v>1</v>
      </c>
      <c r="L166" s="7" t="s">
        <v>16</v>
      </c>
    </row>
    <row r="167" spans="1:12" ht="27.75" customHeight="1">
      <c r="A167" s="6">
        <v>165</v>
      </c>
      <c r="B167" s="8">
        <v>22101851001</v>
      </c>
      <c r="C167" s="8">
        <v>1</v>
      </c>
      <c r="D167" s="8" t="s">
        <v>307</v>
      </c>
      <c r="E167" s="8" t="s">
        <v>308</v>
      </c>
      <c r="F167" s="8">
        <v>178.8</v>
      </c>
      <c r="G167" s="7">
        <f aca="true" t="shared" si="11" ref="G167:G195">F167*60/300</f>
        <v>35.76</v>
      </c>
      <c r="H167" s="7">
        <v>78.06</v>
      </c>
      <c r="I167" s="16">
        <f aca="true" t="shared" si="12" ref="I167:I195">H167*40/100</f>
        <v>31.224</v>
      </c>
      <c r="J167" s="16">
        <f aca="true" t="shared" si="13" ref="J167:J195">G167+I167</f>
        <v>66.984</v>
      </c>
      <c r="K167" s="7">
        <v>1</v>
      </c>
      <c r="L167" s="7" t="s">
        <v>16</v>
      </c>
    </row>
    <row r="168" spans="1:12" ht="27.75" customHeight="1">
      <c r="A168" s="6">
        <v>166</v>
      </c>
      <c r="B168" s="8">
        <v>22101851002</v>
      </c>
      <c r="C168" s="8">
        <v>4</v>
      </c>
      <c r="D168" s="8" t="s">
        <v>309</v>
      </c>
      <c r="E168" s="8" t="s">
        <v>310</v>
      </c>
      <c r="F168" s="8">
        <v>178.5</v>
      </c>
      <c r="G168" s="7">
        <f t="shared" si="11"/>
        <v>35.7</v>
      </c>
      <c r="H168" s="7">
        <v>77.67</v>
      </c>
      <c r="I168" s="16">
        <f t="shared" si="12"/>
        <v>31.068</v>
      </c>
      <c r="J168" s="16">
        <f t="shared" si="13"/>
        <v>66.768</v>
      </c>
      <c r="K168" s="7">
        <v>1</v>
      </c>
      <c r="L168" s="7" t="s">
        <v>16</v>
      </c>
    </row>
    <row r="169" spans="1:12" ht="27.75" customHeight="1">
      <c r="A169" s="6">
        <v>167</v>
      </c>
      <c r="B169" s="8">
        <v>22101851002</v>
      </c>
      <c r="C169" s="8">
        <v>4</v>
      </c>
      <c r="D169" s="8" t="s">
        <v>309</v>
      </c>
      <c r="E169" s="8" t="s">
        <v>311</v>
      </c>
      <c r="F169" s="8">
        <v>170</v>
      </c>
      <c r="G169" s="7">
        <f t="shared" si="11"/>
        <v>34</v>
      </c>
      <c r="H169" s="7">
        <v>79.64</v>
      </c>
      <c r="I169" s="16">
        <f t="shared" si="12"/>
        <v>31.855999999999998</v>
      </c>
      <c r="J169" s="16">
        <f t="shared" si="13"/>
        <v>65.856</v>
      </c>
      <c r="K169" s="7">
        <v>2</v>
      </c>
      <c r="L169" s="7" t="s">
        <v>16</v>
      </c>
    </row>
    <row r="170" spans="1:12" ht="27.75" customHeight="1">
      <c r="A170" s="6">
        <v>168</v>
      </c>
      <c r="B170" s="8">
        <v>22101851002</v>
      </c>
      <c r="C170" s="8">
        <v>4</v>
      </c>
      <c r="D170" s="8" t="s">
        <v>309</v>
      </c>
      <c r="E170" s="8" t="s">
        <v>312</v>
      </c>
      <c r="F170" s="8">
        <v>169.5</v>
      </c>
      <c r="G170" s="7">
        <f t="shared" si="11"/>
        <v>33.9</v>
      </c>
      <c r="H170" s="7">
        <v>77.89</v>
      </c>
      <c r="I170" s="16">
        <f t="shared" si="12"/>
        <v>31.156</v>
      </c>
      <c r="J170" s="16">
        <f t="shared" si="13"/>
        <v>65.056</v>
      </c>
      <c r="K170" s="7">
        <v>3</v>
      </c>
      <c r="L170" s="7" t="s">
        <v>16</v>
      </c>
    </row>
    <row r="171" spans="1:12" ht="27.75" customHeight="1">
      <c r="A171" s="6">
        <v>169</v>
      </c>
      <c r="B171" s="8">
        <v>22101851002</v>
      </c>
      <c r="C171" s="8">
        <v>4</v>
      </c>
      <c r="D171" s="8" t="s">
        <v>309</v>
      </c>
      <c r="E171" s="8" t="s">
        <v>313</v>
      </c>
      <c r="F171" s="8">
        <v>172.7</v>
      </c>
      <c r="G171" s="7">
        <f t="shared" si="11"/>
        <v>34.54</v>
      </c>
      <c r="H171" s="7">
        <v>74.43</v>
      </c>
      <c r="I171" s="16">
        <f t="shared" si="12"/>
        <v>29.772000000000002</v>
      </c>
      <c r="J171" s="16">
        <f t="shared" si="13"/>
        <v>64.312</v>
      </c>
      <c r="K171" s="7">
        <v>4</v>
      </c>
      <c r="L171" s="7" t="s">
        <v>16</v>
      </c>
    </row>
    <row r="172" spans="1:12" ht="27.75" customHeight="1">
      <c r="A172" s="6">
        <v>170</v>
      </c>
      <c r="B172" s="8">
        <v>22101851004</v>
      </c>
      <c r="C172" s="8">
        <v>2</v>
      </c>
      <c r="D172" s="8" t="s">
        <v>314</v>
      </c>
      <c r="E172" s="8" t="s">
        <v>315</v>
      </c>
      <c r="F172" s="8">
        <v>161</v>
      </c>
      <c r="G172" s="7">
        <f t="shared" si="11"/>
        <v>32.2</v>
      </c>
      <c r="H172" s="7">
        <v>81.77</v>
      </c>
      <c r="I172" s="16">
        <f t="shared" si="12"/>
        <v>32.708</v>
      </c>
      <c r="J172" s="16">
        <f t="shared" si="13"/>
        <v>64.908</v>
      </c>
      <c r="K172" s="7">
        <v>1</v>
      </c>
      <c r="L172" s="7" t="s">
        <v>16</v>
      </c>
    </row>
    <row r="173" spans="1:12" ht="27.75" customHeight="1">
      <c r="A173" s="6">
        <v>171</v>
      </c>
      <c r="B173" s="8">
        <v>22101851004</v>
      </c>
      <c r="C173" s="8">
        <v>2</v>
      </c>
      <c r="D173" s="8" t="s">
        <v>314</v>
      </c>
      <c r="E173" s="8" t="s">
        <v>316</v>
      </c>
      <c r="F173" s="8">
        <v>163.4</v>
      </c>
      <c r="G173" s="7">
        <f t="shared" si="11"/>
        <v>32.68</v>
      </c>
      <c r="H173" s="7">
        <v>76.75</v>
      </c>
      <c r="I173" s="16">
        <f t="shared" si="12"/>
        <v>30.7</v>
      </c>
      <c r="J173" s="16">
        <f t="shared" si="13"/>
        <v>63.379999999999995</v>
      </c>
      <c r="K173" s="7">
        <v>2</v>
      </c>
      <c r="L173" s="7" t="s">
        <v>16</v>
      </c>
    </row>
    <row r="174" spans="1:12" ht="27.75" customHeight="1">
      <c r="A174" s="6">
        <v>172</v>
      </c>
      <c r="B174" s="8">
        <v>22101851005</v>
      </c>
      <c r="C174" s="8">
        <v>1</v>
      </c>
      <c r="D174" s="8" t="s">
        <v>317</v>
      </c>
      <c r="E174" s="8" t="s">
        <v>318</v>
      </c>
      <c r="F174" s="8">
        <v>152.4</v>
      </c>
      <c r="G174" s="7">
        <f t="shared" si="11"/>
        <v>30.48</v>
      </c>
      <c r="H174" s="7">
        <v>78.81</v>
      </c>
      <c r="I174" s="16">
        <f t="shared" si="12"/>
        <v>31.524</v>
      </c>
      <c r="J174" s="16">
        <f t="shared" si="13"/>
        <v>62.004000000000005</v>
      </c>
      <c r="K174" s="7">
        <v>1</v>
      </c>
      <c r="L174" s="7" t="s">
        <v>16</v>
      </c>
    </row>
    <row r="175" spans="1:12" ht="27.75" customHeight="1">
      <c r="A175" s="6">
        <v>173</v>
      </c>
      <c r="B175" s="8">
        <v>22101851006</v>
      </c>
      <c r="C175" s="8">
        <v>1</v>
      </c>
      <c r="D175" s="8" t="s">
        <v>319</v>
      </c>
      <c r="E175" s="8" t="s">
        <v>320</v>
      </c>
      <c r="F175" s="8">
        <v>141.2</v>
      </c>
      <c r="G175" s="7">
        <f t="shared" si="11"/>
        <v>28.24</v>
      </c>
      <c r="H175" s="7">
        <v>81.26</v>
      </c>
      <c r="I175" s="16">
        <f t="shared" si="12"/>
        <v>32.504</v>
      </c>
      <c r="J175" s="16">
        <f t="shared" si="13"/>
        <v>60.744</v>
      </c>
      <c r="K175" s="7">
        <v>1</v>
      </c>
      <c r="L175" s="7" t="s">
        <v>16</v>
      </c>
    </row>
    <row r="176" spans="1:12" ht="27.75" customHeight="1">
      <c r="A176" s="6">
        <v>174</v>
      </c>
      <c r="B176" s="8">
        <v>22101852001</v>
      </c>
      <c r="C176" s="8">
        <v>2</v>
      </c>
      <c r="D176" s="8" t="s">
        <v>321</v>
      </c>
      <c r="E176" s="8" t="s">
        <v>322</v>
      </c>
      <c r="F176" s="8">
        <v>189</v>
      </c>
      <c r="G176" s="7">
        <f t="shared" si="11"/>
        <v>37.8</v>
      </c>
      <c r="H176" s="7">
        <v>76.5</v>
      </c>
      <c r="I176" s="16">
        <f t="shared" si="12"/>
        <v>30.6</v>
      </c>
      <c r="J176" s="16">
        <f t="shared" si="13"/>
        <v>68.4</v>
      </c>
      <c r="K176" s="7">
        <v>1</v>
      </c>
      <c r="L176" s="7" t="s">
        <v>16</v>
      </c>
    </row>
    <row r="177" spans="1:12" ht="27.75" customHeight="1">
      <c r="A177" s="6">
        <v>175</v>
      </c>
      <c r="B177" s="8">
        <v>22101852001</v>
      </c>
      <c r="C177" s="8">
        <v>2</v>
      </c>
      <c r="D177" s="8" t="s">
        <v>321</v>
      </c>
      <c r="E177" s="8" t="s">
        <v>323</v>
      </c>
      <c r="F177" s="8">
        <v>164.4</v>
      </c>
      <c r="G177" s="7">
        <f t="shared" si="11"/>
        <v>32.88</v>
      </c>
      <c r="H177" s="7">
        <v>80.12</v>
      </c>
      <c r="I177" s="16">
        <f t="shared" si="12"/>
        <v>32.048</v>
      </c>
      <c r="J177" s="16">
        <f t="shared" si="13"/>
        <v>64.928</v>
      </c>
      <c r="K177" s="7">
        <v>2</v>
      </c>
      <c r="L177" s="7" t="s">
        <v>16</v>
      </c>
    </row>
    <row r="178" spans="1:12" ht="27.75" customHeight="1">
      <c r="A178" s="6">
        <v>176</v>
      </c>
      <c r="B178" s="8">
        <v>22101852002</v>
      </c>
      <c r="C178" s="8">
        <v>2</v>
      </c>
      <c r="D178" s="8" t="s">
        <v>324</v>
      </c>
      <c r="E178" s="8" t="s">
        <v>325</v>
      </c>
      <c r="F178" s="8">
        <v>201</v>
      </c>
      <c r="G178" s="7">
        <f t="shared" si="11"/>
        <v>40.2</v>
      </c>
      <c r="H178" s="7">
        <v>80.29</v>
      </c>
      <c r="I178" s="16">
        <f t="shared" si="12"/>
        <v>32.11600000000001</v>
      </c>
      <c r="J178" s="16">
        <f t="shared" si="13"/>
        <v>72.316</v>
      </c>
      <c r="K178" s="7">
        <v>1</v>
      </c>
      <c r="L178" s="7" t="s">
        <v>16</v>
      </c>
    </row>
    <row r="179" spans="1:12" ht="27.75" customHeight="1">
      <c r="A179" s="6">
        <v>177</v>
      </c>
      <c r="B179" s="8">
        <v>22101852002</v>
      </c>
      <c r="C179" s="8">
        <v>2</v>
      </c>
      <c r="D179" s="8" t="s">
        <v>324</v>
      </c>
      <c r="E179" s="8" t="s">
        <v>326</v>
      </c>
      <c r="F179" s="8">
        <v>200.9</v>
      </c>
      <c r="G179" s="7">
        <f t="shared" si="11"/>
        <v>40.18</v>
      </c>
      <c r="H179" s="7">
        <v>78.94</v>
      </c>
      <c r="I179" s="16">
        <f t="shared" si="12"/>
        <v>31.576</v>
      </c>
      <c r="J179" s="16">
        <f t="shared" si="13"/>
        <v>71.756</v>
      </c>
      <c r="K179" s="7">
        <v>2</v>
      </c>
      <c r="L179" s="7" t="s">
        <v>16</v>
      </c>
    </row>
    <row r="180" spans="1:12" ht="27.75" customHeight="1">
      <c r="A180" s="6">
        <v>178</v>
      </c>
      <c r="B180" s="8">
        <v>22101852003</v>
      </c>
      <c r="C180" s="8">
        <v>1</v>
      </c>
      <c r="D180" s="8" t="s">
        <v>327</v>
      </c>
      <c r="E180" s="8" t="s">
        <v>328</v>
      </c>
      <c r="F180" s="8">
        <v>182.3</v>
      </c>
      <c r="G180" s="7">
        <f t="shared" si="11"/>
        <v>36.46</v>
      </c>
      <c r="H180" s="7">
        <v>81.51</v>
      </c>
      <c r="I180" s="16">
        <f t="shared" si="12"/>
        <v>32.604</v>
      </c>
      <c r="J180" s="16">
        <f t="shared" si="13"/>
        <v>69.064</v>
      </c>
      <c r="K180" s="7">
        <v>1</v>
      </c>
      <c r="L180" s="7" t="s">
        <v>16</v>
      </c>
    </row>
    <row r="181" spans="1:12" ht="27.75" customHeight="1">
      <c r="A181" s="6">
        <v>179</v>
      </c>
      <c r="B181" s="8">
        <v>22101852004</v>
      </c>
      <c r="C181" s="8">
        <v>2</v>
      </c>
      <c r="D181" s="8" t="s">
        <v>329</v>
      </c>
      <c r="E181" s="8" t="s">
        <v>330</v>
      </c>
      <c r="F181" s="8">
        <v>195.6</v>
      </c>
      <c r="G181" s="7">
        <f t="shared" si="11"/>
        <v>39.12</v>
      </c>
      <c r="H181" s="7">
        <v>79.96</v>
      </c>
      <c r="I181" s="16">
        <f t="shared" si="12"/>
        <v>31.983999999999995</v>
      </c>
      <c r="J181" s="16">
        <f t="shared" si="13"/>
        <v>71.10399999999998</v>
      </c>
      <c r="K181" s="7">
        <v>1</v>
      </c>
      <c r="L181" s="7" t="s">
        <v>16</v>
      </c>
    </row>
    <row r="182" spans="1:12" ht="27.75" customHeight="1">
      <c r="A182" s="6">
        <v>180</v>
      </c>
      <c r="B182" s="8">
        <v>22101852004</v>
      </c>
      <c r="C182" s="8">
        <v>2</v>
      </c>
      <c r="D182" s="8" t="s">
        <v>329</v>
      </c>
      <c r="E182" s="8" t="s">
        <v>331</v>
      </c>
      <c r="F182" s="8">
        <v>177.8</v>
      </c>
      <c r="G182" s="7">
        <f t="shared" si="11"/>
        <v>35.56</v>
      </c>
      <c r="H182" s="7">
        <v>82.41</v>
      </c>
      <c r="I182" s="16">
        <f t="shared" si="12"/>
        <v>32.964</v>
      </c>
      <c r="J182" s="16">
        <f t="shared" si="13"/>
        <v>68.524</v>
      </c>
      <c r="K182" s="7">
        <v>2</v>
      </c>
      <c r="L182" s="7" t="s">
        <v>16</v>
      </c>
    </row>
    <row r="183" spans="1:12" ht="27.75" customHeight="1">
      <c r="A183" s="6">
        <v>181</v>
      </c>
      <c r="B183" s="8">
        <v>22101852006</v>
      </c>
      <c r="C183" s="8">
        <v>1</v>
      </c>
      <c r="D183" s="8" t="s">
        <v>332</v>
      </c>
      <c r="E183" s="8" t="s">
        <v>333</v>
      </c>
      <c r="F183" s="8">
        <v>196.8</v>
      </c>
      <c r="G183" s="8">
        <f t="shared" si="11"/>
        <v>39.36</v>
      </c>
      <c r="H183" s="7">
        <v>80.96</v>
      </c>
      <c r="I183" s="16">
        <f t="shared" si="12"/>
        <v>32.38399999999999</v>
      </c>
      <c r="J183" s="16">
        <f t="shared" si="13"/>
        <v>71.744</v>
      </c>
      <c r="K183" s="7">
        <v>1</v>
      </c>
      <c r="L183" s="7" t="s">
        <v>16</v>
      </c>
    </row>
    <row r="184" spans="1:12" ht="27.75" customHeight="1">
      <c r="A184" s="6">
        <v>182</v>
      </c>
      <c r="B184" s="8">
        <v>22101852007</v>
      </c>
      <c r="C184" s="8">
        <v>1</v>
      </c>
      <c r="D184" s="8" t="s">
        <v>334</v>
      </c>
      <c r="E184" s="8" t="s">
        <v>335</v>
      </c>
      <c r="F184" s="8">
        <v>186.4</v>
      </c>
      <c r="G184" s="8">
        <f t="shared" si="11"/>
        <v>37.28</v>
      </c>
      <c r="H184" s="7">
        <v>81.24</v>
      </c>
      <c r="I184" s="16">
        <f t="shared" si="12"/>
        <v>32.496</v>
      </c>
      <c r="J184" s="16">
        <f t="shared" si="13"/>
        <v>69.77600000000001</v>
      </c>
      <c r="K184" s="7">
        <v>1</v>
      </c>
      <c r="L184" s="7" t="s">
        <v>16</v>
      </c>
    </row>
    <row r="185" spans="1:12" ht="27.75" customHeight="1">
      <c r="A185" s="6">
        <v>183</v>
      </c>
      <c r="B185" s="8">
        <v>22101852008</v>
      </c>
      <c r="C185" s="8">
        <v>1</v>
      </c>
      <c r="D185" s="8" t="s">
        <v>336</v>
      </c>
      <c r="E185" s="8" t="s">
        <v>337</v>
      </c>
      <c r="F185" s="8">
        <v>197.8</v>
      </c>
      <c r="G185" s="8">
        <f t="shared" si="11"/>
        <v>39.56</v>
      </c>
      <c r="H185" s="7">
        <v>81.99</v>
      </c>
      <c r="I185" s="16">
        <f t="shared" si="12"/>
        <v>32.796</v>
      </c>
      <c r="J185" s="16">
        <f t="shared" si="13"/>
        <v>72.356</v>
      </c>
      <c r="K185" s="7">
        <v>1</v>
      </c>
      <c r="L185" s="7" t="s">
        <v>16</v>
      </c>
    </row>
    <row r="186" spans="1:12" ht="27.75" customHeight="1">
      <c r="A186" s="6">
        <v>184</v>
      </c>
      <c r="B186" s="8">
        <v>22101852009</v>
      </c>
      <c r="C186" s="8">
        <v>1</v>
      </c>
      <c r="D186" s="8" t="s">
        <v>338</v>
      </c>
      <c r="E186" s="8" t="s">
        <v>339</v>
      </c>
      <c r="F186" s="8">
        <v>161.8</v>
      </c>
      <c r="G186" s="8">
        <f t="shared" si="11"/>
        <v>32.36</v>
      </c>
      <c r="H186" s="7">
        <v>84.12</v>
      </c>
      <c r="I186" s="16">
        <f t="shared" si="12"/>
        <v>33.648</v>
      </c>
      <c r="J186" s="16">
        <f t="shared" si="13"/>
        <v>66.00800000000001</v>
      </c>
      <c r="K186" s="7">
        <v>1</v>
      </c>
      <c r="L186" s="7" t="s">
        <v>16</v>
      </c>
    </row>
    <row r="187" spans="1:12" ht="27.75" customHeight="1">
      <c r="A187" s="6">
        <v>185</v>
      </c>
      <c r="B187" s="8">
        <v>22101852010</v>
      </c>
      <c r="C187" s="8">
        <v>1</v>
      </c>
      <c r="D187" s="8" t="s">
        <v>340</v>
      </c>
      <c r="E187" s="8" t="s">
        <v>341</v>
      </c>
      <c r="F187" s="8">
        <v>160.8</v>
      </c>
      <c r="G187" s="8">
        <f t="shared" si="11"/>
        <v>32.16</v>
      </c>
      <c r="H187" s="7">
        <v>79.69</v>
      </c>
      <c r="I187" s="16">
        <f t="shared" si="12"/>
        <v>31.875999999999998</v>
      </c>
      <c r="J187" s="16">
        <f t="shared" si="13"/>
        <v>64.036</v>
      </c>
      <c r="K187" s="7">
        <v>1</v>
      </c>
      <c r="L187" s="7" t="s">
        <v>16</v>
      </c>
    </row>
    <row r="188" spans="1:12" ht="27.75" customHeight="1">
      <c r="A188" s="6">
        <v>186</v>
      </c>
      <c r="B188" s="8">
        <v>22101852011</v>
      </c>
      <c r="C188" s="8">
        <v>1</v>
      </c>
      <c r="D188" s="8" t="s">
        <v>342</v>
      </c>
      <c r="E188" s="8" t="s">
        <v>343</v>
      </c>
      <c r="F188" s="8">
        <v>181</v>
      </c>
      <c r="G188" s="8">
        <f t="shared" si="11"/>
        <v>36.2</v>
      </c>
      <c r="H188" s="7">
        <v>79.29</v>
      </c>
      <c r="I188" s="16">
        <f t="shared" si="12"/>
        <v>31.716000000000005</v>
      </c>
      <c r="J188" s="16">
        <f t="shared" si="13"/>
        <v>67.91600000000001</v>
      </c>
      <c r="K188" s="7">
        <v>1</v>
      </c>
      <c r="L188" s="7" t="s">
        <v>16</v>
      </c>
    </row>
    <row r="189" spans="1:12" ht="27.75" customHeight="1">
      <c r="A189" s="6">
        <v>187</v>
      </c>
      <c r="B189" s="8">
        <v>22101854001</v>
      </c>
      <c r="C189" s="8">
        <v>2</v>
      </c>
      <c r="D189" s="8" t="s">
        <v>344</v>
      </c>
      <c r="E189" s="8" t="s">
        <v>345</v>
      </c>
      <c r="F189" s="8">
        <v>165.1</v>
      </c>
      <c r="G189" s="8">
        <f t="shared" si="11"/>
        <v>33.02</v>
      </c>
      <c r="H189" s="7">
        <v>80.72</v>
      </c>
      <c r="I189" s="16">
        <f t="shared" si="12"/>
        <v>32.288000000000004</v>
      </c>
      <c r="J189" s="16">
        <f t="shared" si="13"/>
        <v>65.308</v>
      </c>
      <c r="K189" s="7">
        <v>1</v>
      </c>
      <c r="L189" s="7" t="s">
        <v>16</v>
      </c>
    </row>
    <row r="190" spans="1:12" ht="27.75" customHeight="1">
      <c r="A190" s="6">
        <v>188</v>
      </c>
      <c r="B190" s="8">
        <v>22101854001</v>
      </c>
      <c r="C190" s="8">
        <v>2</v>
      </c>
      <c r="D190" s="8" t="s">
        <v>344</v>
      </c>
      <c r="E190" s="8" t="s">
        <v>346</v>
      </c>
      <c r="F190" s="8">
        <v>162.9</v>
      </c>
      <c r="G190" s="8">
        <f t="shared" si="11"/>
        <v>32.58</v>
      </c>
      <c r="H190" s="7">
        <v>80.54</v>
      </c>
      <c r="I190" s="16">
        <f t="shared" si="12"/>
        <v>32.216</v>
      </c>
      <c r="J190" s="16">
        <f t="shared" si="13"/>
        <v>64.79599999999999</v>
      </c>
      <c r="K190" s="7">
        <v>2</v>
      </c>
      <c r="L190" s="7" t="s">
        <v>16</v>
      </c>
    </row>
    <row r="191" spans="1:12" ht="27.75" customHeight="1">
      <c r="A191" s="6">
        <v>189</v>
      </c>
      <c r="B191" s="8">
        <v>22101854002</v>
      </c>
      <c r="C191" s="8">
        <v>2</v>
      </c>
      <c r="D191" s="8" t="s">
        <v>347</v>
      </c>
      <c r="E191" s="8" t="s">
        <v>348</v>
      </c>
      <c r="F191" s="8">
        <v>158.9</v>
      </c>
      <c r="G191" s="8">
        <f t="shared" si="11"/>
        <v>31.78</v>
      </c>
      <c r="H191" s="7">
        <v>78.32</v>
      </c>
      <c r="I191" s="16">
        <f t="shared" si="12"/>
        <v>31.327999999999996</v>
      </c>
      <c r="J191" s="16">
        <f t="shared" si="13"/>
        <v>63.108</v>
      </c>
      <c r="K191" s="7">
        <v>1</v>
      </c>
      <c r="L191" s="7" t="s">
        <v>16</v>
      </c>
    </row>
    <row r="192" spans="1:12" ht="27.75" customHeight="1">
      <c r="A192" s="6">
        <v>190</v>
      </c>
      <c r="B192" s="8">
        <v>22101854002</v>
      </c>
      <c r="C192" s="8">
        <v>2</v>
      </c>
      <c r="D192" s="8" t="s">
        <v>347</v>
      </c>
      <c r="E192" s="8" t="s">
        <v>349</v>
      </c>
      <c r="F192" s="8">
        <v>140.9</v>
      </c>
      <c r="G192" s="8">
        <f t="shared" si="11"/>
        <v>28.18</v>
      </c>
      <c r="H192" s="7">
        <v>79.11</v>
      </c>
      <c r="I192" s="16">
        <f t="shared" si="12"/>
        <v>31.644000000000002</v>
      </c>
      <c r="J192" s="16">
        <f t="shared" si="13"/>
        <v>59.824</v>
      </c>
      <c r="K192" s="7">
        <v>2</v>
      </c>
      <c r="L192" s="7" t="s">
        <v>16</v>
      </c>
    </row>
    <row r="193" spans="1:12" ht="27.75" customHeight="1">
      <c r="A193" s="6">
        <v>191</v>
      </c>
      <c r="B193" s="8">
        <v>22101855001</v>
      </c>
      <c r="C193" s="8">
        <v>1</v>
      </c>
      <c r="D193" s="8" t="s">
        <v>350</v>
      </c>
      <c r="E193" s="8" t="s">
        <v>351</v>
      </c>
      <c r="F193" s="8">
        <v>154.6</v>
      </c>
      <c r="G193" s="8">
        <f t="shared" si="11"/>
        <v>30.92</v>
      </c>
      <c r="H193" s="7">
        <v>82.07</v>
      </c>
      <c r="I193" s="16">
        <f t="shared" si="12"/>
        <v>32.827999999999996</v>
      </c>
      <c r="J193" s="16">
        <f t="shared" si="13"/>
        <v>63.748</v>
      </c>
      <c r="K193" s="7">
        <v>1</v>
      </c>
      <c r="L193" s="7" t="s">
        <v>16</v>
      </c>
    </row>
    <row r="194" spans="1:12" ht="27.75" customHeight="1">
      <c r="A194" s="6">
        <v>192</v>
      </c>
      <c r="B194" s="8">
        <v>22101855002</v>
      </c>
      <c r="C194" s="8">
        <v>1</v>
      </c>
      <c r="D194" s="8" t="s">
        <v>352</v>
      </c>
      <c r="E194" s="8" t="s">
        <v>353</v>
      </c>
      <c r="F194" s="8">
        <v>160.6</v>
      </c>
      <c r="G194" s="8">
        <f t="shared" si="11"/>
        <v>32.12</v>
      </c>
      <c r="H194" s="7">
        <v>78.22</v>
      </c>
      <c r="I194" s="16">
        <f t="shared" si="12"/>
        <v>31.288</v>
      </c>
      <c r="J194" s="16">
        <f t="shared" si="13"/>
        <v>63.408</v>
      </c>
      <c r="K194" s="7">
        <v>1</v>
      </c>
      <c r="L194" s="7" t="s">
        <v>16</v>
      </c>
    </row>
    <row r="195" spans="1:12" ht="27.75" customHeight="1">
      <c r="A195" s="6">
        <v>193</v>
      </c>
      <c r="B195" s="8">
        <v>22101855003</v>
      </c>
      <c r="C195" s="8">
        <v>1</v>
      </c>
      <c r="D195" s="8" t="s">
        <v>354</v>
      </c>
      <c r="E195" s="8" t="s">
        <v>355</v>
      </c>
      <c r="F195" s="8">
        <v>167.7</v>
      </c>
      <c r="G195" s="8">
        <f t="shared" si="11"/>
        <v>33.54</v>
      </c>
      <c r="H195" s="7">
        <v>78.89</v>
      </c>
      <c r="I195" s="16">
        <f t="shared" si="12"/>
        <v>31.555999999999997</v>
      </c>
      <c r="J195" s="16">
        <f t="shared" si="13"/>
        <v>65.096</v>
      </c>
      <c r="K195" s="7">
        <v>1</v>
      </c>
      <c r="L195" s="7" t="s">
        <v>16</v>
      </c>
    </row>
    <row r="196" spans="1:12" ht="27.75" customHeight="1">
      <c r="A196" s="6">
        <v>194</v>
      </c>
      <c r="B196" s="8">
        <v>22102800001</v>
      </c>
      <c r="C196" s="8">
        <v>2</v>
      </c>
      <c r="D196" s="8" t="s">
        <v>356</v>
      </c>
      <c r="E196" s="8" t="s">
        <v>357</v>
      </c>
      <c r="F196" s="8"/>
      <c r="G196" s="8"/>
      <c r="H196" s="7">
        <v>79.33</v>
      </c>
      <c r="I196" s="16"/>
      <c r="J196" s="16">
        <f aca="true" t="shared" si="14" ref="J196:J202">H196</f>
        <v>79.33</v>
      </c>
      <c r="K196" s="7">
        <v>1</v>
      </c>
      <c r="L196" s="7" t="s">
        <v>16</v>
      </c>
    </row>
    <row r="197" spans="1:12" ht="27.75" customHeight="1">
      <c r="A197" s="6">
        <v>195</v>
      </c>
      <c r="B197" s="8">
        <v>22102800001</v>
      </c>
      <c r="C197" s="8">
        <v>2</v>
      </c>
      <c r="D197" s="8" t="s">
        <v>356</v>
      </c>
      <c r="E197" s="8" t="s">
        <v>358</v>
      </c>
      <c r="F197" s="8"/>
      <c r="G197" s="8"/>
      <c r="H197" s="7">
        <v>76.92</v>
      </c>
      <c r="I197" s="16"/>
      <c r="J197" s="16">
        <f t="shared" si="14"/>
        <v>76.92</v>
      </c>
      <c r="K197" s="7">
        <v>2</v>
      </c>
      <c r="L197" s="7" t="s">
        <v>16</v>
      </c>
    </row>
    <row r="198" spans="1:12" ht="27.75" customHeight="1">
      <c r="A198" s="6">
        <v>196</v>
      </c>
      <c r="B198" s="8">
        <v>22102800002</v>
      </c>
      <c r="C198" s="8">
        <v>1</v>
      </c>
      <c r="D198" s="8" t="s">
        <v>359</v>
      </c>
      <c r="E198" s="8" t="s">
        <v>360</v>
      </c>
      <c r="F198" s="8"/>
      <c r="G198" s="8"/>
      <c r="H198" s="7">
        <v>80.87</v>
      </c>
      <c r="I198" s="16"/>
      <c r="J198" s="16">
        <f t="shared" si="14"/>
        <v>80.87</v>
      </c>
      <c r="K198" s="7">
        <v>1</v>
      </c>
      <c r="L198" s="7" t="s">
        <v>16</v>
      </c>
    </row>
    <row r="199" spans="1:12" ht="27.75" customHeight="1">
      <c r="A199" s="6">
        <v>197</v>
      </c>
      <c r="B199" s="8">
        <v>22102800003</v>
      </c>
      <c r="C199" s="8">
        <v>1</v>
      </c>
      <c r="D199" s="8" t="s">
        <v>361</v>
      </c>
      <c r="E199" s="8" t="s">
        <v>362</v>
      </c>
      <c r="F199" s="8"/>
      <c r="G199" s="8"/>
      <c r="H199" s="7">
        <v>79.63</v>
      </c>
      <c r="I199" s="16"/>
      <c r="J199" s="16">
        <f t="shared" si="14"/>
        <v>79.63</v>
      </c>
      <c r="K199" s="7">
        <v>1</v>
      </c>
      <c r="L199" s="7" t="s">
        <v>16</v>
      </c>
    </row>
    <row r="200" spans="1:12" ht="27.75" customHeight="1">
      <c r="A200" s="6">
        <v>198</v>
      </c>
      <c r="B200" s="8">
        <v>22102800004</v>
      </c>
      <c r="C200" s="8">
        <v>1</v>
      </c>
      <c r="D200" s="8" t="s">
        <v>363</v>
      </c>
      <c r="E200" s="8" t="s">
        <v>60</v>
      </c>
      <c r="F200" s="8"/>
      <c r="G200" s="8"/>
      <c r="H200" s="7">
        <v>81.71</v>
      </c>
      <c r="I200" s="16"/>
      <c r="J200" s="16">
        <f t="shared" si="14"/>
        <v>81.71</v>
      </c>
      <c r="K200" s="7">
        <v>1</v>
      </c>
      <c r="L200" s="7" t="s">
        <v>16</v>
      </c>
    </row>
    <row r="201" spans="1:12" ht="27.75" customHeight="1">
      <c r="A201" s="6">
        <v>199</v>
      </c>
      <c r="B201" s="8">
        <v>22102800005</v>
      </c>
      <c r="C201" s="8">
        <v>2</v>
      </c>
      <c r="D201" s="8" t="s">
        <v>364</v>
      </c>
      <c r="E201" s="8" t="s">
        <v>365</v>
      </c>
      <c r="F201" s="8"/>
      <c r="G201" s="7"/>
      <c r="H201" s="8">
        <v>81.44</v>
      </c>
      <c r="I201" s="16"/>
      <c r="J201" s="16">
        <f t="shared" si="14"/>
        <v>81.44</v>
      </c>
      <c r="K201" s="7">
        <v>1</v>
      </c>
      <c r="L201" s="7" t="s">
        <v>16</v>
      </c>
    </row>
    <row r="202" spans="1:12" ht="27.75" customHeight="1">
      <c r="A202" s="6">
        <v>200</v>
      </c>
      <c r="B202" s="8">
        <v>22102800005</v>
      </c>
      <c r="C202" s="8">
        <v>2</v>
      </c>
      <c r="D202" s="8" t="s">
        <v>364</v>
      </c>
      <c r="E202" s="8" t="s">
        <v>366</v>
      </c>
      <c r="F202" s="8"/>
      <c r="G202" s="7"/>
      <c r="H202" s="8">
        <v>78.01</v>
      </c>
      <c r="I202" s="16"/>
      <c r="J202" s="16">
        <f t="shared" si="14"/>
        <v>78.01</v>
      </c>
      <c r="K202" s="7">
        <v>2</v>
      </c>
      <c r="L202" s="7" t="s">
        <v>16</v>
      </c>
    </row>
  </sheetData>
  <mergeCells count="24">
    <mergeCell ref="B159:B160"/>
    <mergeCell ref="C159:C160"/>
    <mergeCell ref="D159:D160"/>
    <mergeCell ref="B163:B164"/>
    <mergeCell ref="C163:C164"/>
    <mergeCell ref="D163:D164"/>
    <mergeCell ref="B150:B151"/>
    <mergeCell ref="C150:C151"/>
    <mergeCell ref="D150:D151"/>
    <mergeCell ref="B154:B157"/>
    <mergeCell ref="C154:C157"/>
    <mergeCell ref="D154:D157"/>
    <mergeCell ref="B142:B144"/>
    <mergeCell ref="C142:C144"/>
    <mergeCell ref="D142:D144"/>
    <mergeCell ref="B146:B147"/>
    <mergeCell ref="C146:C147"/>
    <mergeCell ref="D146:D147"/>
    <mergeCell ref="A1:L1"/>
    <mergeCell ref="B129:B131"/>
    <mergeCell ref="C129:C131"/>
    <mergeCell ref="B136:B137"/>
    <mergeCell ref="C136:C137"/>
    <mergeCell ref="D136:D1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rsks</dc:creator>
  <cp:keywords/>
  <dc:description/>
  <cp:lastModifiedBy>rsks</cp:lastModifiedBy>
  <dcterms:created xsi:type="dcterms:W3CDTF">2021-07-30T04:49:25Z</dcterms:created>
  <dcterms:modified xsi:type="dcterms:W3CDTF">2021-07-30T04:49:42Z</dcterms:modified>
  <cp:category/>
  <cp:version/>
  <cp:contentType/>
  <cp:contentStatus/>
</cp:coreProperties>
</file>