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390"/>
  </bookViews>
  <sheets>
    <sheet name="妇幼保健院护理03岗位" sheetId="3" r:id="rId1"/>
    <sheet name="妇幼保健院收费02岗位" sheetId="1" r:id="rId2"/>
    <sheet name="中医院影像06岗位" sheetId="2" r:id="rId3"/>
    <sheet name="中医院中医临床04" sheetId="6" r:id="rId4"/>
  </sheets>
  <externalReferences>
    <externalReference r:id="rId5"/>
  </externalReferences>
  <definedNames>
    <definedName name="_xlnm._FilterDatabase" localSheetId="0" hidden="1">妇幼保健院护理03岗位!$A$3:$L$9</definedName>
    <definedName name="_xlnm._FilterDatabase" localSheetId="1" hidden="1">妇幼保健院收费02岗位!$A$3:$L$6</definedName>
    <definedName name="_xlnm._FilterDatabase" localSheetId="2" hidden="1">中医院影像06岗位!$A$3:$L$9</definedName>
    <definedName name="_xlnm._FilterDatabase" localSheetId="3" hidden="1">中医院中医临床04!$A$3:$L$5</definedName>
  </definedNames>
  <calcPr calcId="144525"/>
</workbook>
</file>

<file path=xl/sharedStrings.xml><?xml version="1.0" encoding="utf-8"?>
<sst xmlns="http://schemas.openxmlformats.org/spreadsheetml/2006/main" count="86" uniqueCount="31">
  <si>
    <t>2021年锦屏县医疗共同体医院公开招聘工作人员笔试成绩（妇幼保健院护理03岗位）</t>
  </si>
  <si>
    <t>序号</t>
  </si>
  <si>
    <t>姓名</t>
  </si>
  <si>
    <t>性别</t>
  </si>
  <si>
    <t>岗位类型</t>
  </si>
  <si>
    <t>准考证号</t>
  </si>
  <si>
    <t>笔试</t>
  </si>
  <si>
    <t>面试</t>
  </si>
  <si>
    <t>总成绩</t>
  </si>
  <si>
    <t>排名</t>
  </si>
  <si>
    <t>是否进入体检</t>
  </si>
  <si>
    <t>备注</t>
  </si>
  <si>
    <t>笔试分数</t>
  </si>
  <si>
    <t>笔试占比0.6</t>
  </si>
  <si>
    <t>面试分数</t>
  </si>
  <si>
    <t>面试占比0.4</t>
  </si>
  <si>
    <t>是</t>
  </si>
  <si>
    <t>缺考</t>
  </si>
  <si>
    <t>2021年锦屏县医疗共同体医院公开招聘工作人员笔试成绩（妇幼保健院收费02岗位）</t>
  </si>
  <si>
    <t>是否进入面试</t>
  </si>
  <si>
    <t>笔试占比</t>
  </si>
  <si>
    <t>面试占比</t>
  </si>
  <si>
    <t>2021年锦屏县医疗共同体医院公开招聘工作人员笔试成绩（中医院影像06岗位）</t>
  </si>
  <si>
    <t>2021年锦屏县医疗共同体医院公开招聘工作人员笔试成绩（中医院中医临床04岗位）</t>
  </si>
  <si>
    <t>王宏明</t>
  </si>
  <si>
    <t>男</t>
  </si>
  <si>
    <t>04</t>
  </si>
  <si>
    <t>报考比例不到3:1，直接进入面试</t>
  </si>
  <si>
    <t>袁榜珍</t>
  </si>
  <si>
    <t>女</t>
  </si>
  <si>
    <t>王远芳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</si>
</sst>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#\ ?/?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color theme="1"/>
      <name val="宋体"/>
      <charset val="134"/>
    </font>
    <font>
      <sz val="20"/>
      <color theme="1"/>
      <name val="宋体"/>
      <charset val="134"/>
    </font>
    <font>
      <sz val="12"/>
      <color theme="1"/>
      <name val="宋体"/>
      <charset val="134"/>
    </font>
    <font>
      <b/>
      <sz val="16"/>
      <color theme="1"/>
      <name val="宋体"/>
      <charset val="134"/>
    </font>
    <font>
      <sz val="10"/>
      <color theme="1"/>
      <name val="宋体"/>
      <charset val="134"/>
    </font>
    <font>
      <b/>
      <sz val="14"/>
      <color theme="1"/>
      <name val="宋体"/>
      <charset val="134"/>
    </font>
    <font>
      <sz val="20"/>
      <name val="宋体"/>
      <charset val="134"/>
    </font>
    <font>
      <b/>
      <sz val="18"/>
      <name val="宋体"/>
      <charset val="134"/>
    </font>
    <font>
      <b/>
      <sz val="16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0" fontId="27" fillId="3" borderId="4" applyNumberFormat="0" applyAlignment="0" applyProtection="0">
      <alignment vertical="center"/>
    </xf>
    <xf numFmtId="0" fontId="28" fillId="26" borderId="8" applyNumberForma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vertical="center" shrinkToFit="1"/>
    </xf>
    <xf numFmtId="176" fontId="1" fillId="0" borderId="1" xfId="0" applyNumberFormat="1" applyFont="1" applyFill="1" applyBorder="1" applyAlignment="1" quotePrefix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-2021&#24180;&#38182;&#23631;&#21439;&#21307;&#30103;&#20849;&#21516;&#20307;&#20844;&#24320;&#25307;&#32856;&#32534;&#22806;&#20154;&#21592;&#25253;&#21517;&#33457;&#21517;&#20876;%20-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妇幼保健院护理03"/>
      <sheetName val="妇幼保健院临床"/>
      <sheetName val="妇幼保健院财务收费人员"/>
      <sheetName val="中医院针灸推拿"/>
      <sheetName val="中医院中医临床04"/>
      <sheetName val="中医院影像科"/>
      <sheetName val="准考证正面"/>
      <sheetName val="准考证反面"/>
      <sheetName val="护理登记分数"/>
      <sheetName val="收费登记分数"/>
      <sheetName val="影像登记分数 "/>
      <sheetName val="护理总成绩"/>
      <sheetName val="收费总成绩"/>
      <sheetName val="影像总成绩"/>
      <sheetName val="临床中医岗总成绩"/>
      <sheetName val="领准考证签到册护理"/>
      <sheetName val="桌面标签护理"/>
      <sheetName val="考场签到册护理"/>
      <sheetName val="考场签到册临床"/>
    </sheetNames>
    <sheetDataSet>
      <sheetData sheetId="0">
        <row r="5">
          <cell r="C5" t="str">
            <v>吴招棋</v>
          </cell>
          <cell r="D5" t="str">
            <v>03</v>
          </cell>
          <cell r="E5">
            <v>202107080301</v>
          </cell>
          <cell r="F5" t="str">
            <v>女</v>
          </cell>
        </row>
        <row r="9">
          <cell r="C9" t="str">
            <v>王则萍</v>
          </cell>
          <cell r="D9" t="str">
            <v>03</v>
          </cell>
          <cell r="E9">
            <v>202107080305</v>
          </cell>
          <cell r="F9" t="str">
            <v>女</v>
          </cell>
        </row>
        <row r="13">
          <cell r="C13" t="str">
            <v>龙芳柳</v>
          </cell>
          <cell r="D13" t="str">
            <v>03</v>
          </cell>
          <cell r="E13">
            <v>202107080309</v>
          </cell>
          <cell r="F13" t="str">
            <v>女</v>
          </cell>
        </row>
        <row r="22">
          <cell r="C22" t="str">
            <v>向火焰</v>
          </cell>
          <cell r="D22" t="str">
            <v>03</v>
          </cell>
          <cell r="E22">
            <v>202107080318</v>
          </cell>
          <cell r="F22" t="str">
            <v>女</v>
          </cell>
        </row>
        <row r="23">
          <cell r="C23" t="str">
            <v>龙文燮</v>
          </cell>
          <cell r="D23" t="str">
            <v>03</v>
          </cell>
          <cell r="E23">
            <v>202107080319</v>
          </cell>
          <cell r="F23" t="str">
            <v>女</v>
          </cell>
        </row>
        <row r="24">
          <cell r="C24" t="str">
            <v>龙丽灵</v>
          </cell>
          <cell r="D24" t="str">
            <v>03</v>
          </cell>
          <cell r="E24">
            <v>202107080320</v>
          </cell>
          <cell r="F24" t="str">
            <v>女</v>
          </cell>
        </row>
      </sheetData>
      <sheetData sheetId="1"/>
      <sheetData sheetId="2">
        <row r="21">
          <cell r="C21" t="str">
            <v>杨东竹</v>
          </cell>
          <cell r="D21" t="str">
            <v>02</v>
          </cell>
          <cell r="E21" t="str">
            <v>202107080216</v>
          </cell>
          <cell r="F21" t="str">
            <v>女</v>
          </cell>
        </row>
        <row r="26">
          <cell r="C26" t="str">
            <v>龙炎凤</v>
          </cell>
          <cell r="D26" t="str">
            <v>02</v>
          </cell>
          <cell r="E26" t="str">
            <v>202107080221</v>
          </cell>
          <cell r="F26" t="str">
            <v>女</v>
          </cell>
        </row>
        <row r="28">
          <cell r="C28" t="str">
            <v>石钰香</v>
          </cell>
          <cell r="D28" t="str">
            <v>02</v>
          </cell>
          <cell r="E28" t="str">
            <v>202107080229</v>
          </cell>
          <cell r="F28" t="str">
            <v>女</v>
          </cell>
        </row>
      </sheetData>
      <sheetData sheetId="3"/>
      <sheetData sheetId="4"/>
      <sheetData sheetId="5">
        <row r="6">
          <cell r="C6" t="str">
            <v>李超</v>
          </cell>
          <cell r="D6" t="str">
            <v>06</v>
          </cell>
          <cell r="E6">
            <v>202107080602</v>
          </cell>
          <cell r="F6" t="str">
            <v>男</v>
          </cell>
        </row>
        <row r="16">
          <cell r="C16" t="str">
            <v>曹金花</v>
          </cell>
          <cell r="D16" t="str">
            <v>06</v>
          </cell>
          <cell r="E16">
            <v>202107080612</v>
          </cell>
          <cell r="F16" t="str">
            <v>女</v>
          </cell>
        </row>
        <row r="18">
          <cell r="C18" t="str">
            <v>杨从湧</v>
          </cell>
          <cell r="D18" t="str">
            <v>06</v>
          </cell>
          <cell r="E18">
            <v>202107080614</v>
          </cell>
          <cell r="F18" t="str">
            <v>男</v>
          </cell>
        </row>
        <row r="24">
          <cell r="C24" t="str">
            <v>杨花花</v>
          </cell>
          <cell r="D24" t="str">
            <v>06</v>
          </cell>
          <cell r="E24">
            <v>202107080620</v>
          </cell>
          <cell r="F24" t="str">
            <v>女</v>
          </cell>
        </row>
        <row r="42">
          <cell r="C42" t="str">
            <v>刘露</v>
          </cell>
          <cell r="D42" t="str">
            <v>06</v>
          </cell>
          <cell r="E42">
            <v>202107080638</v>
          </cell>
          <cell r="F42" t="str">
            <v>女</v>
          </cell>
        </row>
        <row r="52">
          <cell r="C52" t="str">
            <v>欧明艺</v>
          </cell>
          <cell r="D52" t="str">
            <v>06</v>
          </cell>
          <cell r="E52">
            <v>202107080648</v>
          </cell>
          <cell r="F52" t="str">
            <v>女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tabSelected="1" workbookViewId="0">
      <selection activeCell="A1" sqref="A1:M1"/>
    </sheetView>
  </sheetViews>
  <sheetFormatPr defaultColWidth="9" defaultRowHeight="14.25"/>
  <cols>
    <col min="1" max="1" width="6.75" style="3" customWidth="1"/>
    <col min="2" max="2" width="10" style="4" customWidth="1"/>
    <col min="3" max="3" width="7.375" style="1" customWidth="1"/>
    <col min="4" max="4" width="9.375" style="1" customWidth="1"/>
    <col min="5" max="5" width="13.375" style="1" customWidth="1"/>
    <col min="6" max="6" width="11.375" style="1" customWidth="1"/>
    <col min="7" max="7" width="10.5" style="1" customWidth="1"/>
    <col min="8" max="8" width="12" style="1" customWidth="1"/>
    <col min="9" max="9" width="10.5" style="1" customWidth="1"/>
    <col min="10" max="10" width="15" style="1" customWidth="1"/>
    <col min="11" max="11" width="9.375" style="1" customWidth="1"/>
    <col min="12" max="12" width="9" style="1"/>
    <col min="13" max="13" width="11.5" style="1" customWidth="1"/>
    <col min="14" max="16384" width="9" style="1"/>
  </cols>
  <sheetData>
    <row r="1" s="1" customFormat="1" ht="60" customHeight="1" spans="1:13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="1" customFormat="1" ht="36" customHeight="1" spans="1:13">
      <c r="A2" s="17" t="s">
        <v>1</v>
      </c>
      <c r="B2" s="18" t="s">
        <v>2</v>
      </c>
      <c r="C2" s="19" t="s">
        <v>3</v>
      </c>
      <c r="D2" s="19" t="s">
        <v>4</v>
      </c>
      <c r="E2" s="19" t="s">
        <v>5</v>
      </c>
      <c r="F2" s="21" t="s">
        <v>6</v>
      </c>
      <c r="G2" s="21"/>
      <c r="H2" s="21" t="s">
        <v>7</v>
      </c>
      <c r="I2" s="21"/>
      <c r="J2" s="21" t="s">
        <v>8</v>
      </c>
      <c r="K2" s="19" t="s">
        <v>9</v>
      </c>
      <c r="L2" s="19" t="s">
        <v>10</v>
      </c>
      <c r="M2" s="22" t="s">
        <v>11</v>
      </c>
    </row>
    <row r="3" s="2" customFormat="1" ht="34" customHeight="1" spans="1:13">
      <c r="A3" s="17"/>
      <c r="B3" s="18"/>
      <c r="C3" s="19"/>
      <c r="D3" s="19"/>
      <c r="E3" s="19"/>
      <c r="F3" s="19" t="s">
        <v>12</v>
      </c>
      <c r="G3" s="19" t="s">
        <v>13</v>
      </c>
      <c r="H3" s="19" t="s">
        <v>14</v>
      </c>
      <c r="I3" s="19" t="s">
        <v>15</v>
      </c>
      <c r="J3" s="21"/>
      <c r="K3" s="19"/>
      <c r="L3" s="19"/>
      <c r="M3" s="22"/>
    </row>
    <row r="4" s="2" customFormat="1" ht="37" customHeight="1" spans="1:13">
      <c r="A4" s="17">
        <v>1</v>
      </c>
      <c r="B4" s="18" t="str">
        <f>[1]妇幼保健院护理03!C23</f>
        <v>龙文燮</v>
      </c>
      <c r="C4" s="22" t="str">
        <f>[1]妇幼保健院护理03!F23</f>
        <v>女</v>
      </c>
      <c r="D4" s="22" t="str">
        <f>[1]妇幼保健院护理03!D23</f>
        <v>03</v>
      </c>
      <c r="E4" s="24">
        <f>[1]妇幼保健院护理03!E23</f>
        <v>202107080319</v>
      </c>
      <c r="F4" s="22">
        <v>58</v>
      </c>
      <c r="G4" s="22">
        <f t="shared" ref="G4:G9" si="0">F4*0.6</f>
        <v>34.8</v>
      </c>
      <c r="H4" s="22">
        <v>68.2</v>
      </c>
      <c r="I4" s="22">
        <f t="shared" ref="I4:I8" si="1">H4*0.4</f>
        <v>27.28</v>
      </c>
      <c r="J4" s="22">
        <f t="shared" ref="J4:J8" si="2">G4+I4</f>
        <v>62.08</v>
      </c>
      <c r="K4" s="22">
        <v>1</v>
      </c>
      <c r="L4" s="22" t="s">
        <v>16</v>
      </c>
      <c r="M4" s="22"/>
    </row>
    <row r="5" s="2" customFormat="1" ht="37" customHeight="1" spans="1:13">
      <c r="A5" s="17">
        <v>2</v>
      </c>
      <c r="B5" s="18" t="str">
        <f>[1]妇幼保健院护理03!C9</f>
        <v>王则萍</v>
      </c>
      <c r="C5" s="22" t="str">
        <f>[1]妇幼保健院护理03!F9</f>
        <v>女</v>
      </c>
      <c r="D5" s="22" t="str">
        <f>[1]妇幼保健院护理03!D9</f>
        <v>03</v>
      </c>
      <c r="E5" s="24">
        <f>[1]妇幼保健院护理03!E9</f>
        <v>202107080305</v>
      </c>
      <c r="F5" s="22">
        <v>56.5</v>
      </c>
      <c r="G5" s="22">
        <f t="shared" si="0"/>
        <v>33.9</v>
      </c>
      <c r="H5" s="22">
        <v>70.2</v>
      </c>
      <c r="I5" s="22">
        <f t="shared" si="1"/>
        <v>28.08</v>
      </c>
      <c r="J5" s="22">
        <f t="shared" si="2"/>
        <v>61.98</v>
      </c>
      <c r="K5" s="22">
        <v>2</v>
      </c>
      <c r="L5" s="22" t="s">
        <v>16</v>
      </c>
      <c r="M5" s="22"/>
    </row>
    <row r="6" s="2" customFormat="1" ht="37" customHeight="1" spans="1:13">
      <c r="A6" s="17">
        <v>3</v>
      </c>
      <c r="B6" s="18" t="str">
        <f>[1]妇幼保健院护理03!C24</f>
        <v>龙丽灵</v>
      </c>
      <c r="C6" s="22" t="str">
        <f>[1]妇幼保健院护理03!F24</f>
        <v>女</v>
      </c>
      <c r="D6" s="22" t="str">
        <f>[1]妇幼保健院护理03!D24</f>
        <v>03</v>
      </c>
      <c r="E6" s="24">
        <f>[1]妇幼保健院护理03!E24</f>
        <v>202107080320</v>
      </c>
      <c r="F6" s="22">
        <v>51</v>
      </c>
      <c r="G6" s="22">
        <f t="shared" si="0"/>
        <v>30.6</v>
      </c>
      <c r="H6" s="22">
        <v>76.6</v>
      </c>
      <c r="I6" s="22">
        <f t="shared" si="1"/>
        <v>30.64</v>
      </c>
      <c r="J6" s="22">
        <f t="shared" si="2"/>
        <v>61.24</v>
      </c>
      <c r="K6" s="22">
        <v>3</v>
      </c>
      <c r="L6" s="22"/>
      <c r="M6" s="22"/>
    </row>
    <row r="7" ht="37" customHeight="1" spans="1:13">
      <c r="A7" s="17">
        <v>4</v>
      </c>
      <c r="B7" s="18" t="str">
        <f>[1]妇幼保健院护理03!C5</f>
        <v>吴招棋</v>
      </c>
      <c r="C7" s="22" t="str">
        <f>[1]妇幼保健院护理03!F5</f>
        <v>女</v>
      </c>
      <c r="D7" s="22" t="str">
        <f>[1]妇幼保健院护理03!D5</f>
        <v>03</v>
      </c>
      <c r="E7" s="24">
        <f>[1]妇幼保健院护理03!E5</f>
        <v>202107080301</v>
      </c>
      <c r="F7" s="22">
        <v>53</v>
      </c>
      <c r="G7" s="22">
        <f t="shared" si="0"/>
        <v>31.8</v>
      </c>
      <c r="H7" s="22">
        <v>70.4</v>
      </c>
      <c r="I7" s="22">
        <f t="shared" si="1"/>
        <v>28.16</v>
      </c>
      <c r="J7" s="22">
        <f t="shared" si="2"/>
        <v>59.96</v>
      </c>
      <c r="K7" s="22">
        <v>4</v>
      </c>
      <c r="L7" s="22"/>
      <c r="M7" s="22"/>
    </row>
    <row r="8" ht="37" customHeight="1" spans="1:13">
      <c r="A8" s="17">
        <v>5</v>
      </c>
      <c r="B8" s="18" t="str">
        <f>[1]妇幼保健院护理03!C13</f>
        <v>龙芳柳</v>
      </c>
      <c r="C8" s="22" t="str">
        <f>[1]妇幼保健院护理03!F13</f>
        <v>女</v>
      </c>
      <c r="D8" s="22" t="str">
        <f>[1]妇幼保健院护理03!D13</f>
        <v>03</v>
      </c>
      <c r="E8" s="24">
        <f>[1]妇幼保健院护理03!E13</f>
        <v>202107080309</v>
      </c>
      <c r="F8" s="22">
        <v>57</v>
      </c>
      <c r="G8" s="22">
        <f t="shared" si="0"/>
        <v>34.2</v>
      </c>
      <c r="H8" s="22">
        <v>63.6</v>
      </c>
      <c r="I8" s="22">
        <f t="shared" si="1"/>
        <v>25.44</v>
      </c>
      <c r="J8" s="22">
        <f t="shared" si="2"/>
        <v>59.64</v>
      </c>
      <c r="K8" s="22">
        <v>5</v>
      </c>
      <c r="L8" s="22"/>
      <c r="M8" s="22"/>
    </row>
    <row r="9" ht="37" customHeight="1" spans="1:13">
      <c r="A9" s="17">
        <v>6</v>
      </c>
      <c r="B9" s="18" t="str">
        <f>[1]妇幼保健院护理03!C22</f>
        <v>向火焰</v>
      </c>
      <c r="C9" s="22" t="str">
        <f>[1]妇幼保健院护理03!F22</f>
        <v>女</v>
      </c>
      <c r="D9" s="22" t="str">
        <f>[1]妇幼保健院护理03!D22</f>
        <v>03</v>
      </c>
      <c r="E9" s="24">
        <f>[1]妇幼保健院护理03!E22</f>
        <v>202107080318</v>
      </c>
      <c r="F9" s="22">
        <v>56</v>
      </c>
      <c r="G9" s="22">
        <f t="shared" si="0"/>
        <v>33.6</v>
      </c>
      <c r="H9" s="22" t="s">
        <v>17</v>
      </c>
      <c r="I9" s="22" t="s">
        <v>17</v>
      </c>
      <c r="J9" s="22">
        <v>33.6</v>
      </c>
      <c r="K9" s="22">
        <v>6</v>
      </c>
      <c r="L9" s="22"/>
      <c r="M9" s="22"/>
    </row>
  </sheetData>
  <autoFilter ref="A3:L9">
    <sortState ref="A3:L9">
      <sortCondition ref="J3" descending="1"/>
    </sortState>
    <extLst/>
  </autoFilter>
  <mergeCells count="12">
    <mergeCell ref="A1:M1"/>
    <mergeCell ref="F2:G2"/>
    <mergeCell ref="H2:I2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rintOptions horizontalCentered="1"/>
  <pageMargins left="0.354166666666667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workbookViewId="0">
      <selection activeCell="R4" sqref="R4"/>
    </sheetView>
  </sheetViews>
  <sheetFormatPr defaultColWidth="9" defaultRowHeight="14.25" outlineLevelRow="5"/>
  <cols>
    <col min="1" max="1" width="7.25" style="3" customWidth="1"/>
    <col min="2" max="2" width="9.875" style="4" customWidth="1"/>
    <col min="3" max="3" width="6.875" style="1" customWidth="1"/>
    <col min="4" max="4" width="9.5" style="1" customWidth="1"/>
    <col min="5" max="5" width="12.875" style="1" customWidth="1"/>
    <col min="6" max="9" width="9.25" style="1" customWidth="1"/>
    <col min="10" max="10" width="12.875" style="1" customWidth="1"/>
    <col min="11" max="11" width="11.125" style="1" customWidth="1"/>
    <col min="12" max="12" width="14" style="1" customWidth="1"/>
    <col min="13" max="13" width="17.875" style="1" customWidth="1"/>
    <col min="14" max="16384" width="9" style="1"/>
  </cols>
  <sheetData>
    <row r="1" s="1" customFormat="1" ht="61" customHeight="1" spans="1:13">
      <c r="A1" s="16" t="s">
        <v>18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="1" customFormat="1" ht="29" customHeight="1" spans="1:13">
      <c r="A2" s="17" t="s">
        <v>1</v>
      </c>
      <c r="B2" s="18" t="s">
        <v>2</v>
      </c>
      <c r="C2" s="19" t="s">
        <v>3</v>
      </c>
      <c r="D2" s="19" t="s">
        <v>4</v>
      </c>
      <c r="E2" s="19" t="s">
        <v>5</v>
      </c>
      <c r="F2" s="21" t="s">
        <v>6</v>
      </c>
      <c r="G2" s="21"/>
      <c r="H2" s="21" t="s">
        <v>7</v>
      </c>
      <c r="I2" s="21"/>
      <c r="J2" s="21" t="s">
        <v>8</v>
      </c>
      <c r="K2" s="19" t="s">
        <v>9</v>
      </c>
      <c r="L2" s="19" t="s">
        <v>19</v>
      </c>
      <c r="M2" s="22" t="s">
        <v>11</v>
      </c>
    </row>
    <row r="3" s="2" customFormat="1" ht="39" customHeight="1" spans="1:13">
      <c r="A3" s="17"/>
      <c r="B3" s="18"/>
      <c r="C3" s="19"/>
      <c r="D3" s="19"/>
      <c r="E3" s="19"/>
      <c r="F3" s="19" t="s">
        <v>12</v>
      </c>
      <c r="G3" s="19" t="s">
        <v>20</v>
      </c>
      <c r="H3" s="19" t="s">
        <v>14</v>
      </c>
      <c r="I3" s="19" t="s">
        <v>21</v>
      </c>
      <c r="J3" s="21"/>
      <c r="K3" s="19"/>
      <c r="L3" s="19"/>
      <c r="M3" s="22"/>
    </row>
    <row r="4" s="2" customFormat="1" ht="51" customHeight="1" spans="1:13">
      <c r="A4" s="17">
        <v>1</v>
      </c>
      <c r="B4" s="18" t="str">
        <f>[1]妇幼保健院财务收费人员!C26</f>
        <v>龙炎凤</v>
      </c>
      <c r="C4" s="22" t="str">
        <f>[1]妇幼保健院财务收费人员!F26</f>
        <v>女</v>
      </c>
      <c r="D4" s="22" t="str">
        <f>[1]妇幼保健院财务收费人员!D26</f>
        <v>02</v>
      </c>
      <c r="E4" s="25" t="str">
        <f>[1]妇幼保健院财务收费人员!E26</f>
        <v>202107080221</v>
      </c>
      <c r="F4" s="22">
        <v>75</v>
      </c>
      <c r="G4" s="22">
        <f t="shared" ref="G4:G6" si="0">F4*0.6</f>
        <v>45</v>
      </c>
      <c r="H4" s="22">
        <v>69</v>
      </c>
      <c r="I4" s="22">
        <f t="shared" ref="I4:I6" si="1">H4*0.4</f>
        <v>27.6</v>
      </c>
      <c r="J4" s="22">
        <f t="shared" ref="J4:J6" si="2">G4+I4</f>
        <v>72.6</v>
      </c>
      <c r="K4" s="22">
        <v>1</v>
      </c>
      <c r="L4" s="22" t="s">
        <v>16</v>
      </c>
      <c r="M4" s="22"/>
    </row>
    <row r="5" s="2" customFormat="1" ht="51" customHeight="1" spans="1:13">
      <c r="A5" s="17">
        <v>2</v>
      </c>
      <c r="B5" s="18" t="str">
        <f>[1]妇幼保健院财务收费人员!C28</f>
        <v>石钰香</v>
      </c>
      <c r="C5" s="22" t="str">
        <f>[1]妇幼保健院财务收费人员!F28</f>
        <v>女</v>
      </c>
      <c r="D5" s="22" t="str">
        <f>[1]妇幼保健院财务收费人员!D28</f>
        <v>02</v>
      </c>
      <c r="E5" s="25" t="str">
        <f>[1]妇幼保健院财务收费人员!E28</f>
        <v>202107080229</v>
      </c>
      <c r="F5" s="22">
        <v>60</v>
      </c>
      <c r="G5" s="22">
        <f t="shared" si="0"/>
        <v>36</v>
      </c>
      <c r="H5" s="22">
        <v>80.2</v>
      </c>
      <c r="I5" s="22">
        <f t="shared" si="1"/>
        <v>32.08</v>
      </c>
      <c r="J5" s="22">
        <f t="shared" si="2"/>
        <v>68.08</v>
      </c>
      <c r="K5" s="22">
        <v>2</v>
      </c>
      <c r="L5" s="22"/>
      <c r="M5" s="22"/>
    </row>
    <row r="6" s="2" customFormat="1" ht="51" customHeight="1" spans="1:13">
      <c r="A6" s="17">
        <v>3</v>
      </c>
      <c r="B6" s="18" t="str">
        <f>[1]妇幼保健院财务收费人员!C21</f>
        <v>杨东竹</v>
      </c>
      <c r="C6" s="22" t="str">
        <f>[1]妇幼保健院财务收费人员!F21</f>
        <v>女</v>
      </c>
      <c r="D6" s="22" t="str">
        <f>[1]妇幼保健院财务收费人员!D21</f>
        <v>02</v>
      </c>
      <c r="E6" s="25" t="str">
        <f>[1]妇幼保健院财务收费人员!E21</f>
        <v>202107080216</v>
      </c>
      <c r="F6" s="22">
        <v>59</v>
      </c>
      <c r="G6" s="22">
        <f t="shared" si="0"/>
        <v>35.4</v>
      </c>
      <c r="H6" s="22">
        <v>77.2</v>
      </c>
      <c r="I6" s="22">
        <f t="shared" si="1"/>
        <v>30.88</v>
      </c>
      <c r="J6" s="22">
        <f t="shared" si="2"/>
        <v>66.28</v>
      </c>
      <c r="K6" s="22">
        <v>3</v>
      </c>
      <c r="L6" s="22"/>
      <c r="M6" s="22"/>
    </row>
  </sheetData>
  <autoFilter ref="A3:L6">
    <sortState ref="A3:L6">
      <sortCondition ref="J3" descending="1"/>
    </sortState>
    <extLst/>
  </autoFilter>
  <mergeCells count="12">
    <mergeCell ref="A1:M1"/>
    <mergeCell ref="F2:G2"/>
    <mergeCell ref="H2:I2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rintOptions horizontalCentered="1"/>
  <pageMargins left="0.118055555555556" right="0.432638888888889" top="1" bottom="1" header="0.5" footer="0.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O5" sqref="O5"/>
    </sheetView>
  </sheetViews>
  <sheetFormatPr defaultColWidth="9" defaultRowHeight="14.25"/>
  <cols>
    <col min="1" max="1" width="6.625" style="3" customWidth="1"/>
    <col min="2" max="2" width="8" style="4" customWidth="1"/>
    <col min="3" max="3" width="6.25" style="1" customWidth="1"/>
    <col min="4" max="4" width="8.25" style="1" customWidth="1"/>
    <col min="5" max="5" width="17" style="1" customWidth="1"/>
    <col min="6" max="10" width="10.5" style="1" customWidth="1"/>
    <col min="11" max="16384" width="9" style="1"/>
  </cols>
  <sheetData>
    <row r="1" s="1" customFormat="1" ht="64" customHeight="1" spans="1:13">
      <c r="A1" s="16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="1" customFormat="1" ht="36" customHeight="1" spans="1:13">
      <c r="A2" s="17" t="s">
        <v>1</v>
      </c>
      <c r="B2" s="18" t="s">
        <v>2</v>
      </c>
      <c r="C2" s="19" t="s">
        <v>3</v>
      </c>
      <c r="D2" s="19" t="s">
        <v>4</v>
      </c>
      <c r="E2" s="19" t="s">
        <v>5</v>
      </c>
      <c r="F2" s="20" t="s">
        <v>6</v>
      </c>
      <c r="G2" s="20"/>
      <c r="H2" s="21" t="s">
        <v>7</v>
      </c>
      <c r="I2" s="21"/>
      <c r="J2" s="21" t="s">
        <v>8</v>
      </c>
      <c r="K2" s="19" t="s">
        <v>9</v>
      </c>
      <c r="L2" s="19" t="s">
        <v>10</v>
      </c>
      <c r="M2" s="22" t="s">
        <v>11</v>
      </c>
    </row>
    <row r="3" s="2" customFormat="1" ht="34" customHeight="1" spans="1:13">
      <c r="A3" s="17"/>
      <c r="B3" s="18"/>
      <c r="C3" s="19"/>
      <c r="D3" s="19"/>
      <c r="E3" s="19"/>
      <c r="F3" s="19" t="s">
        <v>12</v>
      </c>
      <c r="G3" s="19" t="s">
        <v>13</v>
      </c>
      <c r="H3" s="19" t="s">
        <v>14</v>
      </c>
      <c r="I3" s="19" t="s">
        <v>15</v>
      </c>
      <c r="J3" s="21"/>
      <c r="K3" s="19"/>
      <c r="L3" s="19"/>
      <c r="M3" s="22"/>
    </row>
    <row r="4" s="2" customFormat="1" ht="33" customHeight="1" spans="1:13">
      <c r="A4" s="17">
        <v>1</v>
      </c>
      <c r="B4" s="18" t="str">
        <f>[1]中医院影像科!C18</f>
        <v>杨从湧</v>
      </c>
      <c r="C4" s="22" t="str">
        <f>[1]中医院影像科!F18</f>
        <v>男</v>
      </c>
      <c r="D4" s="22" t="str">
        <f>[1]中医院影像科!D18</f>
        <v>06</v>
      </c>
      <c r="E4" s="23">
        <f>[1]中医院影像科!E18</f>
        <v>202107080614</v>
      </c>
      <c r="F4" s="22">
        <v>76</v>
      </c>
      <c r="G4" s="22">
        <f t="shared" ref="G4:G9" si="0">F4*0.6</f>
        <v>45.6</v>
      </c>
      <c r="H4" s="22">
        <v>83.8</v>
      </c>
      <c r="I4" s="22">
        <f t="shared" ref="I4:I9" si="1">H4*0.4</f>
        <v>33.52</v>
      </c>
      <c r="J4" s="22">
        <f t="shared" ref="J4:J9" si="2">G4+I4</f>
        <v>79.12</v>
      </c>
      <c r="K4" s="22">
        <v>1</v>
      </c>
      <c r="L4" s="22" t="s">
        <v>16</v>
      </c>
      <c r="M4" s="22"/>
    </row>
    <row r="5" s="2" customFormat="1" ht="33" customHeight="1" spans="1:13">
      <c r="A5" s="17">
        <v>2</v>
      </c>
      <c r="B5" s="18" t="str">
        <f>[1]中医院影像科!C52</f>
        <v>欧明艺</v>
      </c>
      <c r="C5" s="22" t="str">
        <f>[1]中医院影像科!F52</f>
        <v>女</v>
      </c>
      <c r="D5" s="22" t="str">
        <f>[1]中医院影像科!D52</f>
        <v>06</v>
      </c>
      <c r="E5" s="23">
        <f>[1]中医院影像科!E52</f>
        <v>202107080648</v>
      </c>
      <c r="F5" s="22">
        <v>72</v>
      </c>
      <c r="G5" s="22">
        <f t="shared" si="0"/>
        <v>43.2</v>
      </c>
      <c r="H5" s="22">
        <v>63.6</v>
      </c>
      <c r="I5" s="22">
        <f t="shared" si="1"/>
        <v>25.44</v>
      </c>
      <c r="J5" s="22">
        <f t="shared" si="2"/>
        <v>68.64</v>
      </c>
      <c r="K5" s="22">
        <v>2</v>
      </c>
      <c r="L5" s="22" t="s">
        <v>16</v>
      </c>
      <c r="M5" s="22"/>
    </row>
    <row r="6" s="2" customFormat="1" ht="33" customHeight="1" spans="1:13">
      <c r="A6" s="17">
        <v>3</v>
      </c>
      <c r="B6" s="18" t="str">
        <f>[1]中医院影像科!C42</f>
        <v>刘露</v>
      </c>
      <c r="C6" s="22" t="str">
        <f>[1]中医院影像科!F42</f>
        <v>女</v>
      </c>
      <c r="D6" s="22" t="str">
        <f>[1]中医院影像科!D42</f>
        <v>06</v>
      </c>
      <c r="E6" s="23">
        <f>[1]中医院影像科!E42</f>
        <v>202107080638</v>
      </c>
      <c r="F6" s="22">
        <v>57</v>
      </c>
      <c r="G6" s="22">
        <f t="shared" si="0"/>
        <v>34.2</v>
      </c>
      <c r="H6" s="22">
        <v>67</v>
      </c>
      <c r="I6" s="22">
        <f t="shared" si="1"/>
        <v>26.8</v>
      </c>
      <c r="J6" s="22">
        <f t="shared" si="2"/>
        <v>61</v>
      </c>
      <c r="K6" s="22">
        <v>3</v>
      </c>
      <c r="L6" s="22"/>
      <c r="M6" s="22"/>
    </row>
    <row r="7" s="2" customFormat="1" ht="33" customHeight="1" spans="1:13">
      <c r="A7" s="17">
        <v>5</v>
      </c>
      <c r="B7" s="18" t="str">
        <f>[1]中医院影像科!C6</f>
        <v>李超</v>
      </c>
      <c r="C7" s="22" t="str">
        <f>[1]中医院影像科!F6</f>
        <v>男</v>
      </c>
      <c r="D7" s="22" t="str">
        <f>[1]中医院影像科!D6</f>
        <v>06</v>
      </c>
      <c r="E7" s="23">
        <f>[1]中医院影像科!E6</f>
        <v>202107080602</v>
      </c>
      <c r="F7" s="22">
        <v>50</v>
      </c>
      <c r="G7" s="22">
        <f t="shared" si="0"/>
        <v>30</v>
      </c>
      <c r="H7" s="22">
        <v>75.2</v>
      </c>
      <c r="I7" s="22">
        <f t="shared" si="1"/>
        <v>30.08</v>
      </c>
      <c r="J7" s="22">
        <f t="shared" si="2"/>
        <v>60.08</v>
      </c>
      <c r="K7" s="22">
        <v>4</v>
      </c>
      <c r="L7" s="22"/>
      <c r="M7" s="22"/>
    </row>
    <row r="8" s="2" customFormat="1" ht="33" customHeight="1" spans="1:13">
      <c r="A8" s="17">
        <v>4</v>
      </c>
      <c r="B8" s="18" t="str">
        <f>[1]中医院影像科!C16</f>
        <v>曹金花</v>
      </c>
      <c r="C8" s="22" t="str">
        <f>[1]中医院影像科!F16</f>
        <v>女</v>
      </c>
      <c r="D8" s="22" t="str">
        <f>[1]中医院影像科!D16</f>
        <v>06</v>
      </c>
      <c r="E8" s="23">
        <f>[1]中医院影像科!E16</f>
        <v>202107080612</v>
      </c>
      <c r="F8" s="22">
        <v>53</v>
      </c>
      <c r="G8" s="22">
        <f t="shared" si="0"/>
        <v>31.8</v>
      </c>
      <c r="H8" s="22">
        <v>64.4</v>
      </c>
      <c r="I8" s="22">
        <f t="shared" si="1"/>
        <v>25.76</v>
      </c>
      <c r="J8" s="22">
        <f t="shared" si="2"/>
        <v>57.56</v>
      </c>
      <c r="K8" s="22">
        <v>5</v>
      </c>
      <c r="L8" s="22"/>
      <c r="M8" s="22"/>
    </row>
    <row r="9" s="2" customFormat="1" ht="33" customHeight="1" spans="1:13">
      <c r="A9" s="17">
        <v>6</v>
      </c>
      <c r="B9" s="18" t="str">
        <f>[1]中医院影像科!C24</f>
        <v>杨花花</v>
      </c>
      <c r="C9" s="22" t="str">
        <f>[1]中医院影像科!F24</f>
        <v>女</v>
      </c>
      <c r="D9" s="22" t="str">
        <f>[1]中医院影像科!D24</f>
        <v>06</v>
      </c>
      <c r="E9" s="23">
        <f>[1]中医院影像科!E24</f>
        <v>202107080620</v>
      </c>
      <c r="F9" s="22">
        <v>50</v>
      </c>
      <c r="G9" s="22">
        <f t="shared" si="0"/>
        <v>30</v>
      </c>
      <c r="H9" s="22">
        <v>61.2</v>
      </c>
      <c r="I9" s="22">
        <f t="shared" si="1"/>
        <v>24.48</v>
      </c>
      <c r="J9" s="22">
        <f t="shared" si="2"/>
        <v>54.48</v>
      </c>
      <c r="K9" s="22">
        <v>6</v>
      </c>
      <c r="L9" s="22"/>
      <c r="M9" s="22"/>
    </row>
  </sheetData>
  <mergeCells count="12">
    <mergeCell ref="A1:M1"/>
    <mergeCell ref="F2:G2"/>
    <mergeCell ref="H2:I2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conditionalFormatting sqref="B4:B65535 B2">
    <cfRule type="duplicateValues" dxfId="0" priority="1"/>
  </conditionalFormatting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workbookViewId="0">
      <selection activeCell="P5" sqref="P5"/>
    </sheetView>
  </sheetViews>
  <sheetFormatPr defaultColWidth="9" defaultRowHeight="14.25" outlineLevelRow="5"/>
  <cols>
    <col min="1" max="1" width="6.625" style="3" customWidth="1"/>
    <col min="2" max="2" width="8" style="4" customWidth="1"/>
    <col min="3" max="3" width="6.25" style="1" customWidth="1"/>
    <col min="4" max="4" width="8.25" style="1" customWidth="1"/>
    <col min="5" max="5" width="12.5" style="1" customWidth="1"/>
    <col min="6" max="6" width="8.75" style="1" customWidth="1"/>
    <col min="7" max="10" width="10.5" style="1" customWidth="1"/>
    <col min="11" max="12" width="9" style="1"/>
    <col min="13" max="13" width="19.625" style="1" customWidth="1"/>
    <col min="14" max="16383" width="9" style="1"/>
  </cols>
  <sheetData>
    <row r="1" s="1" customFormat="1" ht="64" customHeight="1" spans="1:13">
      <c r="A1" s="5" t="s">
        <v>23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1" customFormat="1" ht="36" customHeight="1" spans="1:13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/>
      <c r="H2" s="10" t="s">
        <v>7</v>
      </c>
      <c r="I2" s="10"/>
      <c r="J2" s="15" t="s">
        <v>8</v>
      </c>
      <c r="K2" s="9" t="s">
        <v>9</v>
      </c>
      <c r="L2" s="9" t="s">
        <v>10</v>
      </c>
      <c r="M2" s="12" t="s">
        <v>11</v>
      </c>
    </row>
    <row r="3" s="2" customFormat="1" ht="34" customHeight="1" spans="1:13">
      <c r="A3" s="7"/>
      <c r="B3" s="8"/>
      <c r="C3" s="9"/>
      <c r="D3" s="9"/>
      <c r="E3" s="9"/>
      <c r="F3" s="9" t="s">
        <v>12</v>
      </c>
      <c r="G3" s="9" t="s">
        <v>13</v>
      </c>
      <c r="H3" s="9" t="s">
        <v>14</v>
      </c>
      <c r="I3" s="9" t="s">
        <v>15</v>
      </c>
      <c r="J3" s="15"/>
      <c r="K3" s="9"/>
      <c r="L3" s="9"/>
      <c r="M3" s="12"/>
    </row>
    <row r="4" s="2" customFormat="1" ht="33" customHeight="1" spans="1:13">
      <c r="A4" s="7">
        <v>1</v>
      </c>
      <c r="B4" s="11" t="s">
        <v>24</v>
      </c>
      <c r="C4" s="12" t="s">
        <v>25</v>
      </c>
      <c r="D4" s="13" t="s">
        <v>26</v>
      </c>
      <c r="E4" s="14"/>
      <c r="F4" s="12"/>
      <c r="G4" s="12"/>
      <c r="H4" s="12">
        <v>75.8</v>
      </c>
      <c r="I4" s="12"/>
      <c r="J4" s="12">
        <v>75.8</v>
      </c>
      <c r="K4" s="12">
        <v>1</v>
      </c>
      <c r="L4" s="12" t="s">
        <v>16</v>
      </c>
      <c r="M4" s="12" t="s">
        <v>27</v>
      </c>
    </row>
    <row r="5" s="2" customFormat="1" ht="33" customHeight="1" spans="1:13">
      <c r="A5" s="7">
        <v>3</v>
      </c>
      <c r="B5" s="11" t="s">
        <v>28</v>
      </c>
      <c r="C5" s="12" t="s">
        <v>29</v>
      </c>
      <c r="D5" s="13" t="s">
        <v>26</v>
      </c>
      <c r="E5" s="14"/>
      <c r="F5" s="12"/>
      <c r="G5" s="12"/>
      <c r="H5" s="12">
        <v>75.4</v>
      </c>
      <c r="I5" s="12"/>
      <c r="J5" s="12">
        <v>75.4</v>
      </c>
      <c r="K5" s="12">
        <v>2</v>
      </c>
      <c r="L5" s="12" t="s">
        <v>16</v>
      </c>
      <c r="M5" s="12" t="s">
        <v>27</v>
      </c>
    </row>
    <row r="6" ht="29" customHeight="1" spans="1:13">
      <c r="A6" s="7">
        <v>2</v>
      </c>
      <c r="B6" s="11" t="s">
        <v>30</v>
      </c>
      <c r="C6" s="12" t="s">
        <v>29</v>
      </c>
      <c r="D6" s="13" t="s">
        <v>26</v>
      </c>
      <c r="E6" s="14"/>
      <c r="F6" s="12"/>
      <c r="G6" s="12"/>
      <c r="H6" s="12">
        <v>74.2</v>
      </c>
      <c r="I6" s="12"/>
      <c r="J6" s="12">
        <v>74.2</v>
      </c>
      <c r="K6" s="12">
        <v>3</v>
      </c>
      <c r="L6" s="12" t="s">
        <v>16</v>
      </c>
      <c r="M6" s="12" t="s">
        <v>27</v>
      </c>
    </row>
  </sheetData>
  <mergeCells count="12">
    <mergeCell ref="A1:M1"/>
    <mergeCell ref="F2:G2"/>
    <mergeCell ref="H2:I2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conditionalFormatting sqref="B2 B7:B65531">
    <cfRule type="duplicateValues" dxfId="0" priority="1"/>
  </conditionalFormatting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妇幼保健院护理03岗位</vt:lpstr>
      <vt:lpstr>妇幼保健院收费02岗位</vt:lpstr>
      <vt:lpstr>中医院影像06岗位</vt:lpstr>
      <vt:lpstr>中医院中医临床04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2021-03-16T05:33:00Z</dcterms:created>
  <dcterms:modified xsi:type="dcterms:W3CDTF">2021-07-09T07:34:17Z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KSOReadingLayout">
    <vt:bool>true</vt:bool>
  </property>
  <property fmtid="{D5CDD505-2E9C-101B-9397-08002B2CF9AE}" pid="4" name="ICV">
    <vt:lpwstr>FA42741056CC4302A6BABC503DD5BE9F</vt:lpwstr>
  </property>
</Properties>
</file>