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490" windowHeight="9750"/>
  </bookViews>
  <sheets>
    <sheet name="综合成绩公示" sheetId="14" r:id="rId1"/>
  </sheets>
  <definedNames>
    <definedName name="_xlnm.Print_Area" localSheetId="0">综合成绩公示!$A$1:$K$39</definedName>
  </definedNames>
  <calcPr calcId="124519"/>
</workbook>
</file>

<file path=xl/calcChain.xml><?xml version="1.0" encoding="utf-8"?>
<calcChain xmlns="http://schemas.openxmlformats.org/spreadsheetml/2006/main">
  <c r="H5" i="14"/>
  <c r="H6"/>
  <c r="H7"/>
  <c r="H8"/>
  <c r="H4"/>
  <c r="F5"/>
  <c r="I5" s="1"/>
  <c r="F6"/>
  <c r="I6" s="1"/>
  <c r="F7"/>
  <c r="I7" s="1"/>
  <c r="F8"/>
  <c r="I8" s="1"/>
  <c r="F4"/>
  <c r="I4" s="1"/>
  <c r="H10"/>
  <c r="H11"/>
  <c r="H12"/>
  <c r="H14"/>
  <c r="H13"/>
  <c r="H15"/>
  <c r="H21"/>
  <c r="H16"/>
  <c r="H26"/>
  <c r="H37"/>
  <c r="H35"/>
  <c r="H39"/>
  <c r="H18"/>
  <c r="H17"/>
  <c r="H23"/>
  <c r="H27"/>
  <c r="H38"/>
  <c r="H22"/>
  <c r="H32"/>
  <c r="H20"/>
  <c r="H33"/>
  <c r="H24"/>
  <c r="H19"/>
  <c r="H30"/>
  <c r="H34"/>
  <c r="H28"/>
  <c r="H36"/>
  <c r="H31"/>
  <c r="H29"/>
  <c r="H25"/>
  <c r="H9"/>
  <c r="F10"/>
  <c r="I10" s="1"/>
  <c r="F11"/>
  <c r="I11" s="1"/>
  <c r="F12"/>
  <c r="I12" s="1"/>
  <c r="F14"/>
  <c r="I14" s="1"/>
  <c r="F13"/>
  <c r="I13" s="1"/>
  <c r="F15"/>
  <c r="I15" s="1"/>
  <c r="F21"/>
  <c r="I21" s="1"/>
  <c r="F16"/>
  <c r="I16" s="1"/>
  <c r="F26"/>
  <c r="I26" s="1"/>
  <c r="F37"/>
  <c r="I37" s="1"/>
  <c r="F35"/>
  <c r="I35" s="1"/>
  <c r="F39"/>
  <c r="I39" s="1"/>
  <c r="F18"/>
  <c r="I18" s="1"/>
  <c r="F17"/>
  <c r="I17" s="1"/>
  <c r="F23"/>
  <c r="I23" s="1"/>
  <c r="F27"/>
  <c r="I27" s="1"/>
  <c r="F38"/>
  <c r="I38" s="1"/>
  <c r="F22"/>
  <c r="I22" s="1"/>
  <c r="F32"/>
  <c r="I32" s="1"/>
  <c r="F20"/>
  <c r="I20" s="1"/>
  <c r="F33"/>
  <c r="I33" s="1"/>
  <c r="F24"/>
  <c r="I24" s="1"/>
  <c r="F19"/>
  <c r="I19" s="1"/>
  <c r="F30"/>
  <c r="I30" s="1"/>
  <c r="F34"/>
  <c r="I34" s="1"/>
  <c r="F28"/>
  <c r="I28" s="1"/>
  <c r="F36"/>
  <c r="I36" s="1"/>
  <c r="F31"/>
  <c r="I31" s="1"/>
  <c r="F29"/>
  <c r="I29" s="1"/>
  <c r="F25"/>
  <c r="I25" s="1"/>
  <c r="F9"/>
  <c r="I9" s="1"/>
</calcChain>
</file>

<file path=xl/sharedStrings.xml><?xml version="1.0" encoding="utf-8"?>
<sst xmlns="http://schemas.openxmlformats.org/spreadsheetml/2006/main" count="193" uniqueCount="115">
  <si>
    <t>男</t>
    <phoneticPr fontId="1" type="noConversion"/>
  </si>
  <si>
    <t>女</t>
    <phoneticPr fontId="1" type="noConversion"/>
  </si>
  <si>
    <t>性别</t>
  </si>
  <si>
    <t>准考证号</t>
    <phoneticPr fontId="1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</si>
  <si>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</si>
  <si>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</si>
  <si>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</si>
  <si>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</si>
  <si>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</si>
  <si>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</si>
  <si>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</si>
  <si>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</si>
  <si>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</si>
  <si>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</si>
  <si>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</si>
  <si>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</si>
  <si>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</si>
  <si>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</si>
  <si>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</si>
  <si>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</si>
  <si>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序号</t>
    <phoneticPr fontId="1" type="noConversion"/>
  </si>
  <si>
    <t>应聘岗位</t>
    <phoneticPr fontId="1" type="noConversion"/>
  </si>
  <si>
    <t>笔试成绩</t>
    <phoneticPr fontId="1" type="noConversion"/>
  </si>
  <si>
    <t>备注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</si>
  <si>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</si>
  <si>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</si>
  <si>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</si>
  <si>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</si>
  <si>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</si>
  <si>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</si>
  <si>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</si>
  <si>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</si>
  <si>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</si>
  <si>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面试成绩</t>
    <phoneticPr fontId="1" type="noConversion"/>
  </si>
  <si>
    <t>排名</t>
  </si>
  <si>
    <t>60%笔试
成绩</t>
    <phoneticPr fontId="1" type="noConversion"/>
  </si>
  <si>
    <t>40%面试
成绩</t>
    <phoneticPr fontId="1" type="noConversion"/>
  </si>
  <si>
    <t>男</t>
    <phoneticPr fontId="1" type="noConversion"/>
  </si>
  <si>
    <t>02008</t>
  </si>
  <si>
    <t>收费员</t>
    <phoneticPr fontId="1" type="noConversion"/>
  </si>
  <si>
    <t>70</t>
    <phoneticPr fontId="1" type="noConversion"/>
  </si>
  <si>
    <t>女</t>
    <phoneticPr fontId="1" type="noConversion"/>
  </si>
  <si>
    <t>02007</t>
  </si>
  <si>
    <t>54</t>
    <phoneticPr fontId="1" type="noConversion"/>
  </si>
  <si>
    <t>02020</t>
  </si>
  <si>
    <t>计算机网络工程师</t>
    <phoneticPr fontId="1" type="noConversion"/>
  </si>
  <si>
    <t>55</t>
    <phoneticPr fontId="1" type="noConversion"/>
  </si>
  <si>
    <t>02021</t>
  </si>
  <si>
    <t>43</t>
    <phoneticPr fontId="1" type="noConversion"/>
  </si>
  <si>
    <t>02017</t>
  </si>
  <si>
    <t>38</t>
    <phoneticPr fontId="1" type="noConversion"/>
  </si>
  <si>
    <t>02018</t>
    <phoneticPr fontId="1" type="noConversion"/>
  </si>
  <si>
    <t>01070</t>
  </si>
  <si>
    <t>护士</t>
    <phoneticPr fontId="1" type="noConversion"/>
  </si>
  <si>
    <t>72</t>
    <phoneticPr fontId="1" type="noConversion"/>
  </si>
  <si>
    <t>01097</t>
  </si>
  <si>
    <t>69</t>
    <phoneticPr fontId="1" type="noConversion"/>
  </si>
  <si>
    <t>01037</t>
  </si>
  <si>
    <t>68</t>
    <phoneticPr fontId="1" type="noConversion"/>
  </si>
  <si>
    <t>01014</t>
  </si>
  <si>
    <t>67</t>
    <phoneticPr fontId="1" type="noConversion"/>
  </si>
  <si>
    <t>01004</t>
  </si>
  <si>
    <t>63</t>
    <phoneticPr fontId="1" type="noConversion"/>
  </si>
  <si>
    <t>01123</t>
  </si>
  <si>
    <t>62</t>
    <phoneticPr fontId="1" type="noConversion"/>
  </si>
  <si>
    <t>01003</t>
  </si>
  <si>
    <t>61</t>
    <phoneticPr fontId="1" type="noConversion"/>
  </si>
  <si>
    <t>01008</t>
  </si>
  <si>
    <t>01127</t>
  </si>
  <si>
    <t>01078</t>
  </si>
  <si>
    <t>60</t>
    <phoneticPr fontId="1" type="noConversion"/>
  </si>
  <si>
    <t>01005</t>
  </si>
  <si>
    <t>59</t>
    <phoneticPr fontId="1" type="noConversion"/>
  </si>
  <si>
    <t>01024</t>
  </si>
  <si>
    <t>01033</t>
  </si>
  <si>
    <t>01124</t>
  </si>
  <si>
    <t>01020</t>
  </si>
  <si>
    <t>58</t>
    <phoneticPr fontId="1" type="noConversion"/>
  </si>
  <si>
    <t>01040</t>
  </si>
  <si>
    <t>01082</t>
  </si>
  <si>
    <t>01093</t>
  </si>
  <si>
    <t>01030</t>
  </si>
  <si>
    <t>57</t>
    <phoneticPr fontId="1" type="noConversion"/>
  </si>
  <si>
    <t>01095</t>
  </si>
  <si>
    <t>01073</t>
  </si>
  <si>
    <t>56</t>
    <phoneticPr fontId="1" type="noConversion"/>
  </si>
  <si>
    <t>01075</t>
  </si>
  <si>
    <t>01118</t>
  </si>
  <si>
    <t>01058</t>
  </si>
  <si>
    <t>01135</t>
  </si>
  <si>
    <t>面试缺考</t>
    <phoneticPr fontId="1" type="noConversion"/>
  </si>
  <si>
    <t>02001</t>
    <phoneticPr fontId="1" type="noConversion"/>
  </si>
  <si>
    <t>医学影像医生</t>
  </si>
  <si>
    <t>02003</t>
  </si>
  <si>
    <t>外科临床医师</t>
    <phoneticPr fontId="1" type="noConversion"/>
  </si>
  <si>
    <t>02013</t>
  </si>
  <si>
    <t>内科临床医生</t>
    <phoneticPr fontId="1" type="noConversion"/>
  </si>
  <si>
    <t>02024</t>
  </si>
  <si>
    <t>病理医生</t>
    <phoneticPr fontId="1" type="noConversion"/>
  </si>
  <si>
    <t>02025</t>
  </si>
  <si>
    <t>B超医生</t>
    <phoneticPr fontId="1" type="noConversion"/>
  </si>
  <si>
    <t>76</t>
    <phoneticPr fontId="1" type="noConversion"/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</si>
  <si>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</si>
  <si>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</si>
  <si>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</si>
  <si>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</si>
  <si>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</si>
  <si>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</si>
  <si>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</si>
  <si>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</si>
  <si>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</si>
  <si>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</si>
  <si>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</si>
  <si>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宁远县中医医院2021年上半年公开招聘临聘专业技术人员综合成绩公示表</t>
    <phoneticPr fontId="1" type="noConversion"/>
  </si>
  <si>
    <t>综合成绩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</si>
</sst>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/>
    </xf>
    <xf numFmtId="176" fontId="7" fillId="2" borderId="0" xfId="0" applyNumberFormat="1" applyFont="1" applyFill="1">
      <alignment vertical="center"/>
    </xf>
    <xf numFmtId="176" fontId="6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/>
    </xf>
    <xf numFmtId="176" fontId="5" fillId="2" borderId="1" xfId="1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25" workbookViewId="0">
      <selection activeCell="N35" sqref="N35"/>
    </sheetView>
  </sheetViews>
  <sheetFormatPr defaultRowHeight="14.25"/>
  <cols>
    <col min="1" max="1" width="4.75" style="14" customWidth="1"/>
    <col min="2" max="2" width="5" style="1" customWidth="1"/>
    <col min="3" max="3" width="9.25" style="14" customWidth="1"/>
    <col min="4" max="4" width="18.875" style="8" customWidth="1"/>
    <col min="5" max="5" width="10.125" style="20" customWidth="1"/>
    <col min="6" max="6" width="10.25" style="20" customWidth="1"/>
    <col min="7" max="7" width="10.125" style="20" customWidth="1"/>
    <col min="8" max="8" width="10.875" style="20" customWidth="1"/>
    <col min="9" max="9" width="8.75" style="20" customWidth="1"/>
    <col min="10" max="10" width="6.25" style="1" customWidth="1"/>
    <col min="11" max="11" width="10.5" style="1" customWidth="1"/>
    <col min="12" max="16384" width="9" style="1"/>
  </cols>
  <sheetData>
    <row r="1" spans="1:11" ht="34.5" customHeight="1">
      <c r="A1" s="37" t="s">
        <v>113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9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9.950000000000003" customHeight="1">
      <c r="A3" s="3" t="s">
        <v>20</v>
      </c>
      <c r="B3" s="2" t="s">
        <v>2</v>
      </c>
      <c r="C3" s="13" t="s">
        <v>3</v>
      </c>
      <c r="D3" s="4" t="s">
        <v>21</v>
      </c>
      <c r="E3" s="17" t="s">
        <v>22</v>
      </c>
      <c r="F3" s="21" t="s">
        <v>35</v>
      </c>
      <c r="G3" s="17" t="s">
        <v>33</v>
      </c>
      <c r="H3" s="21" t="s">
        <v>36</v>
      </c>
      <c r="I3" s="17" t="s">
        <v>114</v>
      </c>
      <c r="J3" s="15" t="s">
        <v>34</v>
      </c>
      <c r="K3" s="15" t="s">
        <v>23</v>
      </c>
    </row>
    <row r="4" spans="1:11" s="33" customFormat="1" ht="23.1" customHeight="1">
      <c r="A4" s="9" t="s">
        <v>24</v>
      </c>
      <c r="B4" s="31" t="s">
        <v>0</v>
      </c>
      <c r="C4" s="9" t="s">
        <v>91</v>
      </c>
      <c r="D4" s="32" t="s">
        <v>92</v>
      </c>
      <c r="E4" s="9" t="s">
        <v>66</v>
      </c>
      <c r="F4" s="9">
        <f>E4*0.6</f>
        <v>36.6</v>
      </c>
      <c r="G4" s="5">
        <v>70</v>
      </c>
      <c r="H4" s="34">
        <f>G4*0.4</f>
        <v>28</v>
      </c>
      <c r="I4" s="35">
        <f>F4+H4</f>
        <v>64.599999999999994</v>
      </c>
      <c r="J4" s="34">
        <v>1</v>
      </c>
      <c r="K4" s="34"/>
    </row>
    <row r="5" spans="1:11" s="33" customFormat="1" ht="23.1" customHeight="1">
      <c r="A5" s="9" t="s">
        <v>25</v>
      </c>
      <c r="B5" s="5" t="s">
        <v>0</v>
      </c>
      <c r="C5" s="9" t="s">
        <v>93</v>
      </c>
      <c r="D5" s="7" t="s">
        <v>94</v>
      </c>
      <c r="E5" s="6" t="s">
        <v>56</v>
      </c>
      <c r="F5" s="9">
        <f t="shared" ref="F5:F8" si="0">E5*0.6</f>
        <v>41.4</v>
      </c>
      <c r="G5" s="5">
        <v>77.5</v>
      </c>
      <c r="H5" s="34">
        <f t="shared" ref="H5:H8" si="1">G5*0.4</f>
        <v>31</v>
      </c>
      <c r="I5" s="35">
        <f t="shared" ref="I5:I8" si="2">F5+H5</f>
        <v>72.400000000000006</v>
      </c>
      <c r="J5" s="34">
        <v>1</v>
      </c>
      <c r="K5" s="34"/>
    </row>
    <row r="6" spans="1:11" s="33" customFormat="1" ht="23.1" customHeight="1">
      <c r="A6" s="9" t="s">
        <v>26</v>
      </c>
      <c r="B6" s="5" t="s">
        <v>0</v>
      </c>
      <c r="C6" s="9" t="s">
        <v>95</v>
      </c>
      <c r="D6" s="7" t="s">
        <v>96</v>
      </c>
      <c r="E6" s="6" t="s">
        <v>70</v>
      </c>
      <c r="F6" s="9">
        <f t="shared" si="0"/>
        <v>36</v>
      </c>
      <c r="G6" s="5">
        <v>82.5</v>
      </c>
      <c r="H6" s="34">
        <f t="shared" si="1"/>
        <v>33</v>
      </c>
      <c r="I6" s="35">
        <f t="shared" si="2"/>
        <v>69</v>
      </c>
      <c r="J6" s="34">
        <v>1</v>
      </c>
      <c r="K6" s="34"/>
    </row>
    <row r="7" spans="1:11" s="33" customFormat="1" ht="23.1" customHeight="1">
      <c r="A7" s="9" t="s">
        <v>27</v>
      </c>
      <c r="B7" s="5" t="s">
        <v>1</v>
      </c>
      <c r="C7" s="9" t="s">
        <v>97</v>
      </c>
      <c r="D7" s="7" t="s">
        <v>98</v>
      </c>
      <c r="E7" s="6" t="s">
        <v>56</v>
      </c>
      <c r="F7" s="9">
        <f t="shared" si="0"/>
        <v>41.4</v>
      </c>
      <c r="G7" s="5">
        <v>84</v>
      </c>
      <c r="H7" s="34">
        <f t="shared" si="1"/>
        <v>33.6</v>
      </c>
      <c r="I7" s="35">
        <f t="shared" si="2"/>
        <v>75</v>
      </c>
      <c r="J7" s="34">
        <v>1</v>
      </c>
      <c r="K7" s="34"/>
    </row>
    <row r="8" spans="1:11" s="33" customFormat="1" ht="23.1" customHeight="1">
      <c r="A8" s="9" t="s">
        <v>28</v>
      </c>
      <c r="B8" s="31" t="s">
        <v>1</v>
      </c>
      <c r="C8" s="9" t="s">
        <v>99</v>
      </c>
      <c r="D8" s="32" t="s">
        <v>100</v>
      </c>
      <c r="E8" s="9" t="s">
        <v>101</v>
      </c>
      <c r="F8" s="9">
        <f t="shared" si="0"/>
        <v>45.6</v>
      </c>
      <c r="G8" s="34">
        <v>60</v>
      </c>
      <c r="H8" s="34">
        <f t="shared" si="1"/>
        <v>24</v>
      </c>
      <c r="I8" s="35">
        <f t="shared" si="2"/>
        <v>69.599999999999994</v>
      </c>
      <c r="J8" s="34">
        <v>1</v>
      </c>
      <c r="K8" s="34"/>
    </row>
    <row r="9" spans="1:11" s="10" customFormat="1" ht="23.1" customHeight="1">
      <c r="A9" s="9" t="s">
        <v>29</v>
      </c>
      <c r="B9" s="5" t="s">
        <v>37</v>
      </c>
      <c r="C9" s="9" t="s">
        <v>38</v>
      </c>
      <c r="D9" s="7" t="s">
        <v>39</v>
      </c>
      <c r="E9" s="6" t="s">
        <v>40</v>
      </c>
      <c r="F9" s="18">
        <f>E9*0.6</f>
        <v>42</v>
      </c>
      <c r="G9" s="18">
        <v>90</v>
      </c>
      <c r="H9" s="18">
        <f>G9*0.4</f>
        <v>36</v>
      </c>
      <c r="I9" s="18">
        <f>F9+H9</f>
        <v>78</v>
      </c>
      <c r="J9" s="5">
        <v>1</v>
      </c>
      <c r="K9" s="18"/>
    </row>
    <row r="10" spans="1:11" s="10" customFormat="1" ht="23.1" customHeight="1">
      <c r="A10" s="9" t="s">
        <v>30</v>
      </c>
      <c r="B10" s="5" t="s">
        <v>41</v>
      </c>
      <c r="C10" s="9" t="s">
        <v>42</v>
      </c>
      <c r="D10" s="7" t="s">
        <v>39</v>
      </c>
      <c r="E10" s="6" t="s">
        <v>43</v>
      </c>
      <c r="F10" s="18">
        <f t="shared" ref="F10" si="3">E10*0.6</f>
        <v>32.4</v>
      </c>
      <c r="G10" s="18">
        <v>77</v>
      </c>
      <c r="H10" s="18">
        <f t="shared" ref="H10" si="4">G10*0.4</f>
        <v>30.8</v>
      </c>
      <c r="I10" s="18">
        <f t="shared" ref="I10" si="5">F10+H10</f>
        <v>63.2</v>
      </c>
      <c r="J10" s="5">
        <v>2</v>
      </c>
      <c r="K10" s="5"/>
    </row>
    <row r="11" spans="1:11" s="10" customFormat="1" ht="23.1" customHeight="1">
      <c r="A11" s="9" t="s">
        <v>31</v>
      </c>
      <c r="B11" s="5" t="s">
        <v>37</v>
      </c>
      <c r="C11" s="9" t="s">
        <v>44</v>
      </c>
      <c r="D11" s="7" t="s">
        <v>45</v>
      </c>
      <c r="E11" s="6" t="s">
        <v>46</v>
      </c>
      <c r="F11" s="18">
        <f t="shared" ref="F11:F39" si="6">E11*0.6</f>
        <v>33</v>
      </c>
      <c r="G11" s="18">
        <v>65.08</v>
      </c>
      <c r="H11" s="18">
        <f t="shared" ref="H11:H39" si="7">G11*0.4</f>
        <v>26.032</v>
      </c>
      <c r="I11" s="18">
        <f t="shared" ref="I11:I39" si="8">F11+H11</f>
        <v>59.031999999999996</v>
      </c>
      <c r="J11" s="5">
        <v>1</v>
      </c>
      <c r="K11" s="5"/>
    </row>
    <row r="12" spans="1:11" s="10" customFormat="1" ht="23.1" customHeight="1">
      <c r="A12" s="9" t="s">
        <v>32</v>
      </c>
      <c r="B12" s="5" t="s">
        <v>37</v>
      </c>
      <c r="C12" s="9" t="s">
        <v>47</v>
      </c>
      <c r="D12" s="7" t="s">
        <v>45</v>
      </c>
      <c r="E12" s="6" t="s">
        <v>48</v>
      </c>
      <c r="F12" s="18">
        <f t="shared" si="6"/>
        <v>25.8</v>
      </c>
      <c r="G12" s="18">
        <v>70.599999999999994</v>
      </c>
      <c r="H12" s="18">
        <f t="shared" si="7"/>
        <v>28.24</v>
      </c>
      <c r="I12" s="18">
        <f t="shared" si="8"/>
        <v>54.04</v>
      </c>
      <c r="J12" s="5">
        <v>2</v>
      </c>
      <c r="K12" s="5"/>
    </row>
    <row r="13" spans="1:11" s="10" customFormat="1" ht="23.1" customHeight="1">
      <c r="A13" s="9" t="s">
        <v>4</v>
      </c>
      <c r="B13" s="12" t="s">
        <v>37</v>
      </c>
      <c r="C13" s="9" t="s">
        <v>51</v>
      </c>
      <c r="D13" s="7" t="s">
        <v>45</v>
      </c>
      <c r="E13" s="6" t="s">
        <v>50</v>
      </c>
      <c r="F13" s="18">
        <f t="shared" si="6"/>
        <v>22.8</v>
      </c>
      <c r="G13" s="18">
        <v>74.48</v>
      </c>
      <c r="H13" s="18">
        <f t="shared" si="7"/>
        <v>29.792000000000002</v>
      </c>
      <c r="I13" s="18">
        <f t="shared" si="8"/>
        <v>52.591999999999999</v>
      </c>
      <c r="J13" s="5">
        <v>3</v>
      </c>
      <c r="K13" s="5"/>
    </row>
    <row r="14" spans="1:11" s="10" customFormat="1" ht="23.1" customHeight="1">
      <c r="A14" s="9" t="s">
        <v>5</v>
      </c>
      <c r="B14" s="5" t="s">
        <v>37</v>
      </c>
      <c r="C14" s="9" t="s">
        <v>49</v>
      </c>
      <c r="D14" s="7" t="s">
        <v>45</v>
      </c>
      <c r="E14" s="6" t="s">
        <v>50</v>
      </c>
      <c r="F14" s="18">
        <f t="shared" si="6"/>
        <v>22.8</v>
      </c>
      <c r="G14" s="18">
        <v>74.400000000000006</v>
      </c>
      <c r="H14" s="18">
        <f t="shared" si="7"/>
        <v>29.760000000000005</v>
      </c>
      <c r="I14" s="18">
        <f t="shared" si="8"/>
        <v>52.56</v>
      </c>
      <c r="J14" s="5">
        <v>4</v>
      </c>
      <c r="K14" s="5"/>
    </row>
    <row r="15" spans="1:11" s="10" customFormat="1" ht="23.1" customHeight="1">
      <c r="A15" s="9" t="s">
        <v>6</v>
      </c>
      <c r="B15" s="22" t="s">
        <v>41</v>
      </c>
      <c r="C15" s="23" t="s">
        <v>52</v>
      </c>
      <c r="D15" s="24" t="s">
        <v>53</v>
      </c>
      <c r="E15" s="25" t="s">
        <v>54</v>
      </c>
      <c r="F15" s="18">
        <f t="shared" si="6"/>
        <v>43.199999999999996</v>
      </c>
      <c r="G15" s="18">
        <v>83.2</v>
      </c>
      <c r="H15" s="18">
        <f t="shared" si="7"/>
        <v>33.28</v>
      </c>
      <c r="I15" s="18">
        <f t="shared" si="8"/>
        <v>76.47999999999999</v>
      </c>
      <c r="J15" s="5">
        <v>1</v>
      </c>
      <c r="K15" s="5"/>
    </row>
    <row r="16" spans="1:11" s="10" customFormat="1" ht="23.1" customHeight="1">
      <c r="A16" s="9" t="s">
        <v>7</v>
      </c>
      <c r="B16" s="26" t="s">
        <v>41</v>
      </c>
      <c r="C16" s="23" t="s">
        <v>57</v>
      </c>
      <c r="D16" s="27" t="s">
        <v>53</v>
      </c>
      <c r="E16" s="23" t="s">
        <v>58</v>
      </c>
      <c r="F16" s="18">
        <f t="shared" si="6"/>
        <v>40.799999999999997</v>
      </c>
      <c r="G16" s="18">
        <v>85.5</v>
      </c>
      <c r="H16" s="18">
        <f t="shared" si="7"/>
        <v>34.200000000000003</v>
      </c>
      <c r="I16" s="18">
        <f t="shared" si="8"/>
        <v>75</v>
      </c>
      <c r="J16" s="5">
        <v>2</v>
      </c>
      <c r="K16" s="5"/>
    </row>
    <row r="17" spans="1:13" s="10" customFormat="1" ht="23.1" customHeight="1">
      <c r="A17" s="9" t="s">
        <v>8</v>
      </c>
      <c r="B17" s="22" t="s">
        <v>41</v>
      </c>
      <c r="C17" s="23" t="s">
        <v>68</v>
      </c>
      <c r="D17" s="24" t="s">
        <v>53</v>
      </c>
      <c r="E17" s="25" t="s">
        <v>66</v>
      </c>
      <c r="F17" s="18">
        <f t="shared" si="6"/>
        <v>36.6</v>
      </c>
      <c r="G17" s="18">
        <v>95.4</v>
      </c>
      <c r="H17" s="18">
        <f t="shared" si="7"/>
        <v>38.160000000000004</v>
      </c>
      <c r="I17" s="18">
        <f t="shared" si="8"/>
        <v>74.760000000000005</v>
      </c>
      <c r="J17" s="5">
        <v>3</v>
      </c>
      <c r="K17" s="5"/>
    </row>
    <row r="18" spans="1:13" s="10" customFormat="1" ht="23.1" customHeight="1">
      <c r="A18" s="9" t="s">
        <v>9</v>
      </c>
      <c r="B18" s="26" t="s">
        <v>41</v>
      </c>
      <c r="C18" s="23" t="s">
        <v>67</v>
      </c>
      <c r="D18" s="27" t="s">
        <v>53</v>
      </c>
      <c r="E18" s="23" t="s">
        <v>66</v>
      </c>
      <c r="F18" s="18">
        <f t="shared" si="6"/>
        <v>36.6</v>
      </c>
      <c r="G18" s="19">
        <v>90.2</v>
      </c>
      <c r="H18" s="18">
        <f t="shared" si="7"/>
        <v>36.080000000000005</v>
      </c>
      <c r="I18" s="18">
        <f t="shared" si="8"/>
        <v>72.680000000000007</v>
      </c>
      <c r="J18" s="5">
        <v>4</v>
      </c>
      <c r="K18" s="5"/>
    </row>
    <row r="19" spans="1:13" s="10" customFormat="1" ht="23.1" customHeight="1">
      <c r="A19" s="9" t="s">
        <v>10</v>
      </c>
      <c r="B19" s="22" t="s">
        <v>41</v>
      </c>
      <c r="C19" s="23" t="s">
        <v>80</v>
      </c>
      <c r="D19" s="24" t="s">
        <v>53</v>
      </c>
      <c r="E19" s="25" t="s">
        <v>77</v>
      </c>
      <c r="F19" s="18">
        <f t="shared" si="6"/>
        <v>34.799999999999997</v>
      </c>
      <c r="G19" s="19">
        <v>86</v>
      </c>
      <c r="H19" s="18">
        <f t="shared" si="7"/>
        <v>34.4</v>
      </c>
      <c r="I19" s="18">
        <f t="shared" si="8"/>
        <v>69.199999999999989</v>
      </c>
      <c r="J19" s="5">
        <v>5</v>
      </c>
      <c r="K19" s="5"/>
    </row>
    <row r="20" spans="1:13" s="10" customFormat="1" ht="23.1" customHeight="1">
      <c r="A20" s="9" t="s">
        <v>11</v>
      </c>
      <c r="B20" s="26" t="s">
        <v>41</v>
      </c>
      <c r="C20" s="23" t="s">
        <v>76</v>
      </c>
      <c r="D20" s="27" t="s">
        <v>53</v>
      </c>
      <c r="E20" s="23" t="s">
        <v>77</v>
      </c>
      <c r="F20" s="18">
        <f t="shared" si="6"/>
        <v>34.799999999999997</v>
      </c>
      <c r="G20" s="18">
        <v>85.6</v>
      </c>
      <c r="H20" s="18">
        <f t="shared" si="7"/>
        <v>34.24</v>
      </c>
      <c r="I20" s="18">
        <f t="shared" si="8"/>
        <v>69.039999999999992</v>
      </c>
      <c r="J20" s="5">
        <v>6</v>
      </c>
      <c r="K20" s="5"/>
    </row>
    <row r="21" spans="1:13" s="10" customFormat="1" ht="23.1" customHeight="1">
      <c r="A21" s="9" t="s">
        <v>12</v>
      </c>
      <c r="B21" s="22" t="s">
        <v>41</v>
      </c>
      <c r="C21" s="23" t="s">
        <v>55</v>
      </c>
      <c r="D21" s="24" t="s">
        <v>53</v>
      </c>
      <c r="E21" s="25" t="s">
        <v>56</v>
      </c>
      <c r="F21" s="18">
        <f t="shared" si="6"/>
        <v>41.4</v>
      </c>
      <c r="G21" s="18">
        <v>65.2</v>
      </c>
      <c r="H21" s="18">
        <f t="shared" si="7"/>
        <v>26.080000000000002</v>
      </c>
      <c r="I21" s="18">
        <f t="shared" si="8"/>
        <v>67.48</v>
      </c>
      <c r="J21" s="5">
        <v>7</v>
      </c>
      <c r="K21" s="5"/>
    </row>
    <row r="22" spans="1:13" s="10" customFormat="1" ht="23.1" customHeight="1">
      <c r="A22" s="9" t="s">
        <v>13</v>
      </c>
      <c r="B22" s="26" t="s">
        <v>41</v>
      </c>
      <c r="C22" s="23" t="s">
        <v>74</v>
      </c>
      <c r="D22" s="27" t="s">
        <v>53</v>
      </c>
      <c r="E22" s="23" t="s">
        <v>72</v>
      </c>
      <c r="F22" s="18">
        <f t="shared" si="6"/>
        <v>35.4</v>
      </c>
      <c r="G22" s="18">
        <v>80</v>
      </c>
      <c r="H22" s="18">
        <f t="shared" si="7"/>
        <v>32</v>
      </c>
      <c r="I22" s="18">
        <f t="shared" si="8"/>
        <v>67.400000000000006</v>
      </c>
      <c r="J22" s="5">
        <v>8</v>
      </c>
      <c r="K22" s="5"/>
    </row>
    <row r="23" spans="1:13" s="10" customFormat="1" ht="23.1" customHeight="1">
      <c r="A23" s="9" t="s">
        <v>14</v>
      </c>
      <c r="B23" s="22" t="s">
        <v>41</v>
      </c>
      <c r="C23" s="23" t="s">
        <v>69</v>
      </c>
      <c r="D23" s="24" t="s">
        <v>53</v>
      </c>
      <c r="E23" s="25" t="s">
        <v>70</v>
      </c>
      <c r="F23" s="18">
        <f t="shared" si="6"/>
        <v>36</v>
      </c>
      <c r="G23" s="18">
        <v>71.8</v>
      </c>
      <c r="H23" s="18">
        <f t="shared" si="7"/>
        <v>28.72</v>
      </c>
      <c r="I23" s="18">
        <f t="shared" si="8"/>
        <v>64.72</v>
      </c>
      <c r="J23" s="5">
        <v>9</v>
      </c>
      <c r="K23" s="5"/>
    </row>
    <row r="24" spans="1:13" s="10" customFormat="1" ht="23.1" customHeight="1">
      <c r="A24" s="9" t="s">
        <v>15</v>
      </c>
      <c r="B24" s="22" t="s">
        <v>41</v>
      </c>
      <c r="C24" s="23" t="s">
        <v>79</v>
      </c>
      <c r="D24" s="24" t="s">
        <v>53</v>
      </c>
      <c r="E24" s="25" t="s">
        <v>77</v>
      </c>
      <c r="F24" s="18">
        <f t="shared" si="6"/>
        <v>34.799999999999997</v>
      </c>
      <c r="G24" s="19">
        <v>74.8</v>
      </c>
      <c r="H24" s="18">
        <f t="shared" si="7"/>
        <v>29.92</v>
      </c>
      <c r="I24" s="18">
        <f t="shared" si="8"/>
        <v>64.72</v>
      </c>
      <c r="J24" s="5">
        <v>10</v>
      </c>
      <c r="K24" s="5"/>
    </row>
    <row r="25" spans="1:13" s="10" customFormat="1" ht="23.1" customHeight="1">
      <c r="A25" s="9" t="s">
        <v>16</v>
      </c>
      <c r="B25" s="22" t="s">
        <v>41</v>
      </c>
      <c r="C25" s="23" t="s">
        <v>89</v>
      </c>
      <c r="D25" s="24" t="s">
        <v>53</v>
      </c>
      <c r="E25" s="25" t="s">
        <v>46</v>
      </c>
      <c r="F25" s="18">
        <f t="shared" si="6"/>
        <v>33</v>
      </c>
      <c r="G25" s="18">
        <v>78.2</v>
      </c>
      <c r="H25" s="18">
        <f t="shared" si="7"/>
        <v>31.28</v>
      </c>
      <c r="I25" s="18">
        <f t="shared" si="8"/>
        <v>64.28</v>
      </c>
      <c r="J25" s="5">
        <v>11</v>
      </c>
      <c r="K25" s="5"/>
      <c r="L25" s="1"/>
      <c r="M25" s="1"/>
    </row>
    <row r="26" spans="1:13" s="10" customFormat="1" ht="23.1" customHeight="1">
      <c r="A26" s="9" t="s">
        <v>17</v>
      </c>
      <c r="B26" s="26" t="s">
        <v>41</v>
      </c>
      <c r="C26" s="23" t="s">
        <v>59</v>
      </c>
      <c r="D26" s="27" t="s">
        <v>53</v>
      </c>
      <c r="E26" s="23" t="s">
        <v>60</v>
      </c>
      <c r="F26" s="18">
        <f t="shared" si="6"/>
        <v>40.199999999999996</v>
      </c>
      <c r="G26" s="18">
        <v>52.6</v>
      </c>
      <c r="H26" s="18">
        <f t="shared" si="7"/>
        <v>21.040000000000003</v>
      </c>
      <c r="I26" s="18">
        <f t="shared" si="8"/>
        <v>61.239999999999995</v>
      </c>
      <c r="J26" s="5">
        <v>12</v>
      </c>
      <c r="K26" s="5"/>
    </row>
    <row r="27" spans="1:13" s="10" customFormat="1" ht="23.1" customHeight="1">
      <c r="A27" s="9" t="s">
        <v>18</v>
      </c>
      <c r="B27" s="26" t="s">
        <v>41</v>
      </c>
      <c r="C27" s="23" t="s">
        <v>71</v>
      </c>
      <c r="D27" s="27" t="s">
        <v>53</v>
      </c>
      <c r="E27" s="23" t="s">
        <v>72</v>
      </c>
      <c r="F27" s="18">
        <f t="shared" si="6"/>
        <v>35.4</v>
      </c>
      <c r="G27" s="18">
        <v>61.1</v>
      </c>
      <c r="H27" s="18">
        <f t="shared" si="7"/>
        <v>24.44</v>
      </c>
      <c r="I27" s="18">
        <f t="shared" si="8"/>
        <v>59.84</v>
      </c>
      <c r="J27" s="5">
        <v>13</v>
      </c>
      <c r="K27" s="5"/>
    </row>
    <row r="28" spans="1:13" s="10" customFormat="1" ht="23.1" customHeight="1">
      <c r="A28" s="9" t="s">
        <v>19</v>
      </c>
      <c r="B28" s="22" t="s">
        <v>41</v>
      </c>
      <c r="C28" s="23" t="s">
        <v>84</v>
      </c>
      <c r="D28" s="24" t="s">
        <v>53</v>
      </c>
      <c r="E28" s="25" t="s">
        <v>85</v>
      </c>
      <c r="F28" s="18">
        <f t="shared" si="6"/>
        <v>33.6</v>
      </c>
      <c r="G28" s="30">
        <v>64.2</v>
      </c>
      <c r="H28" s="18">
        <f t="shared" si="7"/>
        <v>25.680000000000003</v>
      </c>
      <c r="I28" s="18">
        <f t="shared" si="8"/>
        <v>59.28</v>
      </c>
      <c r="J28" s="5">
        <v>14</v>
      </c>
      <c r="K28" s="28"/>
      <c r="L28" s="16"/>
      <c r="M28" s="16"/>
    </row>
    <row r="29" spans="1:13" s="11" customFormat="1" ht="23.1" customHeight="1">
      <c r="A29" s="9" t="s">
        <v>102</v>
      </c>
      <c r="B29" s="22" t="s">
        <v>41</v>
      </c>
      <c r="C29" s="23" t="s">
        <v>88</v>
      </c>
      <c r="D29" s="24" t="s">
        <v>53</v>
      </c>
      <c r="E29" s="25" t="s">
        <v>46</v>
      </c>
      <c r="F29" s="18">
        <f t="shared" si="6"/>
        <v>33</v>
      </c>
      <c r="G29" s="18">
        <v>64.8</v>
      </c>
      <c r="H29" s="18">
        <f t="shared" si="7"/>
        <v>25.92</v>
      </c>
      <c r="I29" s="18">
        <f t="shared" si="8"/>
        <v>58.92</v>
      </c>
      <c r="J29" s="5">
        <v>15</v>
      </c>
      <c r="K29" s="5"/>
      <c r="L29" s="1"/>
      <c r="M29" s="1"/>
    </row>
    <row r="30" spans="1:13" s="10" customFormat="1" ht="23.1" customHeight="1">
      <c r="A30" s="9" t="s">
        <v>103</v>
      </c>
      <c r="B30" s="26" t="s">
        <v>41</v>
      </c>
      <c r="C30" s="23" t="s">
        <v>81</v>
      </c>
      <c r="D30" s="27" t="s">
        <v>53</v>
      </c>
      <c r="E30" s="23" t="s">
        <v>82</v>
      </c>
      <c r="F30" s="18">
        <f t="shared" si="6"/>
        <v>34.199999999999996</v>
      </c>
      <c r="G30" s="18">
        <v>61.8</v>
      </c>
      <c r="H30" s="18">
        <f t="shared" si="7"/>
        <v>24.72</v>
      </c>
      <c r="I30" s="18">
        <f t="shared" si="8"/>
        <v>58.919999999999995</v>
      </c>
      <c r="J30" s="5">
        <v>16</v>
      </c>
      <c r="K30" s="5"/>
    </row>
    <row r="31" spans="1:13" s="10" customFormat="1" ht="23.1" customHeight="1">
      <c r="A31" s="9" t="s">
        <v>104</v>
      </c>
      <c r="B31" s="22" t="s">
        <v>41</v>
      </c>
      <c r="C31" s="23" t="s">
        <v>87</v>
      </c>
      <c r="D31" s="24" t="s">
        <v>53</v>
      </c>
      <c r="E31" s="25" t="s">
        <v>85</v>
      </c>
      <c r="F31" s="18">
        <f t="shared" si="6"/>
        <v>33.6</v>
      </c>
      <c r="G31" s="18">
        <v>62.4</v>
      </c>
      <c r="H31" s="18">
        <f t="shared" si="7"/>
        <v>24.96</v>
      </c>
      <c r="I31" s="18">
        <f t="shared" si="8"/>
        <v>58.56</v>
      </c>
      <c r="J31" s="5">
        <v>17</v>
      </c>
      <c r="K31" s="5"/>
      <c r="L31" s="1"/>
      <c r="M31" s="1"/>
    </row>
    <row r="32" spans="1:13" s="10" customFormat="1" ht="23.1" customHeight="1">
      <c r="A32" s="9" t="s">
        <v>105</v>
      </c>
      <c r="B32" s="22" t="s">
        <v>41</v>
      </c>
      <c r="C32" s="23" t="s">
        <v>75</v>
      </c>
      <c r="D32" s="24" t="s">
        <v>53</v>
      </c>
      <c r="E32" s="25" t="s">
        <v>72</v>
      </c>
      <c r="F32" s="18">
        <f t="shared" si="6"/>
        <v>35.4</v>
      </c>
      <c r="G32" s="19">
        <v>56.4</v>
      </c>
      <c r="H32" s="18">
        <f t="shared" si="7"/>
        <v>22.560000000000002</v>
      </c>
      <c r="I32" s="18">
        <f t="shared" si="8"/>
        <v>57.96</v>
      </c>
      <c r="J32" s="5">
        <v>18</v>
      </c>
      <c r="K32" s="5"/>
      <c r="L32" s="11"/>
      <c r="M32" s="11"/>
    </row>
    <row r="33" spans="1:13" s="10" customFormat="1" ht="23.1" customHeight="1">
      <c r="A33" s="9" t="s">
        <v>106</v>
      </c>
      <c r="B33" s="26" t="s">
        <v>41</v>
      </c>
      <c r="C33" s="23" t="s">
        <v>78</v>
      </c>
      <c r="D33" s="27" t="s">
        <v>53</v>
      </c>
      <c r="E33" s="23" t="s">
        <v>77</v>
      </c>
      <c r="F33" s="18">
        <f t="shared" si="6"/>
        <v>34.799999999999997</v>
      </c>
      <c r="G33" s="18">
        <v>54</v>
      </c>
      <c r="H33" s="18">
        <f t="shared" si="7"/>
        <v>21.6</v>
      </c>
      <c r="I33" s="18">
        <f t="shared" si="8"/>
        <v>56.4</v>
      </c>
      <c r="J33" s="5">
        <v>19</v>
      </c>
      <c r="K33" s="5"/>
    </row>
    <row r="34" spans="1:13" s="10" customFormat="1" ht="23.1" customHeight="1">
      <c r="A34" s="9" t="s">
        <v>107</v>
      </c>
      <c r="B34" s="22" t="s">
        <v>41</v>
      </c>
      <c r="C34" s="23" t="s">
        <v>83</v>
      </c>
      <c r="D34" s="24" t="s">
        <v>53</v>
      </c>
      <c r="E34" s="25" t="s">
        <v>82</v>
      </c>
      <c r="F34" s="18">
        <f t="shared" si="6"/>
        <v>34.199999999999996</v>
      </c>
      <c r="G34" s="18">
        <v>55.2</v>
      </c>
      <c r="H34" s="18">
        <f t="shared" si="7"/>
        <v>22.080000000000002</v>
      </c>
      <c r="I34" s="18">
        <f t="shared" si="8"/>
        <v>56.28</v>
      </c>
      <c r="J34" s="5">
        <v>20</v>
      </c>
      <c r="K34" s="5"/>
    </row>
    <row r="35" spans="1:13" s="16" customFormat="1" ht="23.1" customHeight="1">
      <c r="A35" s="9" t="s">
        <v>108</v>
      </c>
      <c r="B35" s="22" t="s">
        <v>41</v>
      </c>
      <c r="C35" s="23" t="s">
        <v>63</v>
      </c>
      <c r="D35" s="24" t="s">
        <v>53</v>
      </c>
      <c r="E35" s="25" t="s">
        <v>64</v>
      </c>
      <c r="F35" s="18">
        <f t="shared" si="6"/>
        <v>37.199999999999996</v>
      </c>
      <c r="G35" s="18">
        <v>46.8</v>
      </c>
      <c r="H35" s="18">
        <f t="shared" si="7"/>
        <v>18.72</v>
      </c>
      <c r="I35" s="18">
        <f t="shared" si="8"/>
        <v>55.919999999999995</v>
      </c>
      <c r="J35" s="5">
        <v>21</v>
      </c>
      <c r="K35" s="5"/>
      <c r="L35" s="10"/>
      <c r="M35" s="10"/>
    </row>
    <row r="36" spans="1:13" ht="23.1" customHeight="1">
      <c r="A36" s="9" t="s">
        <v>109</v>
      </c>
      <c r="B36" s="22" t="s">
        <v>41</v>
      </c>
      <c r="C36" s="23" t="s">
        <v>86</v>
      </c>
      <c r="D36" s="24" t="s">
        <v>53</v>
      </c>
      <c r="E36" s="25" t="s">
        <v>85</v>
      </c>
      <c r="F36" s="18">
        <f t="shared" si="6"/>
        <v>33.6</v>
      </c>
      <c r="G36" s="29">
        <v>51</v>
      </c>
      <c r="H36" s="18">
        <f t="shared" si="7"/>
        <v>20.400000000000002</v>
      </c>
      <c r="I36" s="18">
        <f t="shared" si="8"/>
        <v>54</v>
      </c>
      <c r="J36" s="5">
        <v>22</v>
      </c>
      <c r="K36" s="15"/>
    </row>
    <row r="37" spans="1:13" ht="23.1" customHeight="1">
      <c r="A37" s="9" t="s">
        <v>110</v>
      </c>
      <c r="B37" s="26" t="s">
        <v>41</v>
      </c>
      <c r="C37" s="23" t="s">
        <v>61</v>
      </c>
      <c r="D37" s="27" t="s">
        <v>53</v>
      </c>
      <c r="E37" s="23" t="s">
        <v>62</v>
      </c>
      <c r="F37" s="18">
        <f t="shared" si="6"/>
        <v>37.799999999999997</v>
      </c>
      <c r="G37" s="18">
        <v>39.6</v>
      </c>
      <c r="H37" s="18">
        <f t="shared" si="7"/>
        <v>15.840000000000002</v>
      </c>
      <c r="I37" s="18">
        <f t="shared" si="8"/>
        <v>53.64</v>
      </c>
      <c r="J37" s="5">
        <v>23</v>
      </c>
      <c r="K37" s="5"/>
      <c r="L37" s="10"/>
      <c r="M37" s="10"/>
    </row>
    <row r="38" spans="1:13" ht="23.1" customHeight="1">
      <c r="A38" s="9" t="s">
        <v>111</v>
      </c>
      <c r="B38" s="26" t="s">
        <v>41</v>
      </c>
      <c r="C38" s="23" t="s">
        <v>73</v>
      </c>
      <c r="D38" s="27" t="s">
        <v>53</v>
      </c>
      <c r="E38" s="23" t="s">
        <v>72</v>
      </c>
      <c r="F38" s="18">
        <f t="shared" si="6"/>
        <v>35.4</v>
      </c>
      <c r="G38" s="18">
        <v>40.6</v>
      </c>
      <c r="H38" s="18">
        <f t="shared" si="7"/>
        <v>16.240000000000002</v>
      </c>
      <c r="I38" s="18">
        <f t="shared" si="8"/>
        <v>51.64</v>
      </c>
      <c r="J38" s="5">
        <v>24</v>
      </c>
      <c r="K38" s="5"/>
      <c r="L38" s="10"/>
      <c r="M38" s="10"/>
    </row>
    <row r="39" spans="1:13" ht="23.1" customHeight="1">
      <c r="A39" s="9" t="s">
        <v>112</v>
      </c>
      <c r="B39" s="26" t="s">
        <v>41</v>
      </c>
      <c r="C39" s="23" t="s">
        <v>65</v>
      </c>
      <c r="D39" s="27" t="s">
        <v>53</v>
      </c>
      <c r="E39" s="23" t="s">
        <v>66</v>
      </c>
      <c r="F39" s="18">
        <f t="shared" si="6"/>
        <v>36.6</v>
      </c>
      <c r="G39" s="18"/>
      <c r="H39" s="18">
        <f t="shared" si="7"/>
        <v>0</v>
      </c>
      <c r="I39" s="18">
        <f t="shared" si="8"/>
        <v>36.6</v>
      </c>
      <c r="J39" s="5">
        <v>25</v>
      </c>
      <c r="K39" s="5" t="s">
        <v>90</v>
      </c>
      <c r="L39" s="10"/>
      <c r="M39" s="10"/>
    </row>
  </sheetData>
  <sortState ref="A10:N34">
    <sortCondition descending="1" ref="I10:I34"/>
  </sortState>
  <mergeCells count="2">
    <mergeCell ref="A2:K2"/>
    <mergeCell ref="A1:K1"/>
  </mergeCells>
  <phoneticPr fontId="1" type="noConversion"/>
  <pageMargins left="0.16" right="0.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综合成绩公示</vt:lpstr>
      <vt:lpstr>综合成绩公示!Print_Area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2021-07-08T07:51:17Z</cp:lastPrinted>
  <dcterms:created xsi:type="dcterms:W3CDTF">2013-12-03T07:05:45Z</dcterms:created>
  <dcterms:modified xsi:type="dcterms:W3CDTF">2021-07-09T00:07:42Z</dcterms:modified>
</cp:coreProperties>
</file>