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'1'!$A$2:$G$33</definedName>
  </definedNames>
  <calcPr fullCalcOnLoad="1"/>
</workbook>
</file>

<file path=xl/sharedStrings.xml><?xml version="1.0" encoding="utf-8"?>
<sst xmlns="http://schemas.openxmlformats.org/spreadsheetml/2006/main" count="70" uniqueCount="46">
  <si>
    <t>沧县医院2021年公开招聘专业技术人员资格复审统计表</t>
  </si>
  <si>
    <t>序号</t>
  </si>
  <si>
    <t>职位代码</t>
  </si>
  <si>
    <t>姓名</t>
  </si>
  <si>
    <t>准考
证号</t>
  </si>
  <si>
    <t>笔试
成绩</t>
  </si>
  <si>
    <t>笔试排名</t>
  </si>
  <si>
    <t>备注</t>
  </si>
  <si>
    <t>01-临床</t>
  </si>
  <si>
    <t>黄平扬</t>
  </si>
  <si>
    <t>陈兵兵</t>
  </si>
  <si>
    <t>李晨</t>
  </si>
  <si>
    <t>张聪</t>
  </si>
  <si>
    <t>何洪涛</t>
  </si>
  <si>
    <t>李晓萌</t>
  </si>
  <si>
    <t>李丰林</t>
  </si>
  <si>
    <t>王博亨</t>
  </si>
  <si>
    <t>马兰</t>
  </si>
  <si>
    <t>张晨</t>
  </si>
  <si>
    <t>史淑美</t>
  </si>
  <si>
    <t>徐晓毅</t>
  </si>
  <si>
    <t>袁国瑞</t>
  </si>
  <si>
    <t>乜金潇</t>
  </si>
  <si>
    <t>于涛</t>
  </si>
  <si>
    <t>许琳笛</t>
  </si>
  <si>
    <t>02-麻醉</t>
  </si>
  <si>
    <t>段虎威</t>
  </si>
  <si>
    <t>于世琳</t>
  </si>
  <si>
    <t>郑立发</t>
  </si>
  <si>
    <t>03-病理</t>
  </si>
  <si>
    <t>祝康华</t>
  </si>
  <si>
    <t>刘海滨</t>
  </si>
  <si>
    <t>04-影像诊断（彩超）</t>
  </si>
  <si>
    <t>王巧灵</t>
  </si>
  <si>
    <t>刘晓娜</t>
  </si>
  <si>
    <t>06-中医理疗（针灸推拿）</t>
  </si>
  <si>
    <t>孟庆魁</t>
  </si>
  <si>
    <t>黄冬冬</t>
  </si>
  <si>
    <t>林子涵</t>
  </si>
  <si>
    <t>07-放射</t>
  </si>
  <si>
    <t>陈茹才</t>
  </si>
  <si>
    <t>杜彧</t>
  </si>
  <si>
    <t>黄建伟</t>
  </si>
  <si>
    <t>08-财务会计</t>
  </si>
  <si>
    <t>林琳</t>
  </si>
  <si>
    <t>黄鹤芳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</si>
</sst>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/>
      <protection/>
    </xf>
  </cellStyleXfs>
  <cellXfs count="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6.375" style="2" customWidth="1"/>
    <col min="2" max="2" width="30.25390625" style="2" customWidth="1"/>
    <col min="3" max="3" width="11.625" style="2" customWidth="1"/>
    <col min="4" max="5" width="7.75390625" style="2" customWidth="1"/>
    <col min="6" max="6" width="9.75390625" style="2" customWidth="1"/>
    <col min="7" max="7" width="6.00390625" style="2" bestFit="1" customWidth="1"/>
    <col min="8" max="16384" width="9.00390625" style="2" customWidth="1"/>
  </cols>
  <sheetData>
    <row r="1" spans="1:7" ht="32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s="2" customFormat="1" ht="21.75" customHeight="1">
      <c r="A3" s="6">
        <v>1</v>
      </c>
      <c r="B3" s="6" t="s">
        <v>8</v>
      </c>
      <c r="C3" s="6" t="s">
        <v>9</v>
      </c>
      <c r="D3" s="6" t="str">
        <f>"3023"</f>
        <v>3023</v>
      </c>
      <c r="E3" s="7">
        <v>85.5</v>
      </c>
      <c r="F3" s="6">
        <v>1</v>
      </c>
      <c r="G3" s="8"/>
    </row>
    <row r="4" spans="1:7" s="2" customFormat="1" ht="21.75" customHeight="1">
      <c r="A4" s="6">
        <v>2</v>
      </c>
      <c r="B4" s="6" t="s">
        <v>8</v>
      </c>
      <c r="C4" s="6" t="s">
        <v>10</v>
      </c>
      <c r="D4" s="6" t="str">
        <f>"2913"</f>
        <v>2913</v>
      </c>
      <c r="E4" s="7">
        <v>84.7</v>
      </c>
      <c r="F4" s="6">
        <v>2</v>
      </c>
      <c r="G4" s="8"/>
    </row>
    <row r="5" spans="1:7" s="2" customFormat="1" ht="21.75" customHeight="1">
      <c r="A5" s="6">
        <v>3</v>
      </c>
      <c r="B5" s="6" t="s">
        <v>8</v>
      </c>
      <c r="C5" s="6" t="s">
        <v>11</v>
      </c>
      <c r="D5" s="6" t="str">
        <f>"2928"</f>
        <v>2928</v>
      </c>
      <c r="E5" s="7">
        <v>82.9</v>
      </c>
      <c r="F5" s="6">
        <v>3</v>
      </c>
      <c r="G5" s="8"/>
    </row>
    <row r="6" spans="1:7" s="2" customFormat="1" ht="21.75" customHeight="1">
      <c r="A6" s="6">
        <v>4</v>
      </c>
      <c r="B6" s="6" t="s">
        <v>8</v>
      </c>
      <c r="C6" s="6" t="s">
        <v>12</v>
      </c>
      <c r="D6" s="6" t="str">
        <f>"2926"</f>
        <v>2926</v>
      </c>
      <c r="E6" s="7">
        <v>82.4</v>
      </c>
      <c r="F6" s="6">
        <v>4</v>
      </c>
      <c r="G6" s="8"/>
    </row>
    <row r="7" spans="1:7" s="2" customFormat="1" ht="21.75" customHeight="1">
      <c r="A7" s="6">
        <v>5</v>
      </c>
      <c r="B7" s="6" t="s">
        <v>8</v>
      </c>
      <c r="C7" s="6" t="s">
        <v>13</v>
      </c>
      <c r="D7" s="6" t="str">
        <f>"3301"</f>
        <v>3301</v>
      </c>
      <c r="E7" s="7">
        <v>82.3</v>
      </c>
      <c r="F7" s="6">
        <v>5</v>
      </c>
      <c r="G7" s="8"/>
    </row>
    <row r="8" spans="1:7" s="2" customFormat="1" ht="21.75" customHeight="1">
      <c r="A8" s="6">
        <v>6</v>
      </c>
      <c r="B8" s="6" t="s">
        <v>8</v>
      </c>
      <c r="C8" s="6" t="s">
        <v>14</v>
      </c>
      <c r="D8" s="6" t="str">
        <f>"2924"</f>
        <v>2924</v>
      </c>
      <c r="E8" s="7">
        <v>81.8</v>
      </c>
      <c r="F8" s="6">
        <v>6</v>
      </c>
      <c r="G8" s="8"/>
    </row>
    <row r="9" spans="1:7" s="2" customFormat="1" ht="21.75" customHeight="1">
      <c r="A9" s="6">
        <v>7</v>
      </c>
      <c r="B9" s="6" t="s">
        <v>8</v>
      </c>
      <c r="C9" s="6" t="s">
        <v>15</v>
      </c>
      <c r="D9" s="6" t="str">
        <f>"3004"</f>
        <v>3004</v>
      </c>
      <c r="E9" s="7">
        <v>81.5</v>
      </c>
      <c r="F9" s="6">
        <v>7</v>
      </c>
      <c r="G9" s="8"/>
    </row>
    <row r="10" spans="1:7" s="2" customFormat="1" ht="21.75" customHeight="1">
      <c r="A10" s="6">
        <v>8</v>
      </c>
      <c r="B10" s="6" t="s">
        <v>8</v>
      </c>
      <c r="C10" s="6" t="s">
        <v>16</v>
      </c>
      <c r="D10" s="6" t="str">
        <f>"3021"</f>
        <v>3021</v>
      </c>
      <c r="E10" s="7">
        <v>81.3</v>
      </c>
      <c r="F10" s="6">
        <v>8</v>
      </c>
      <c r="G10" s="8"/>
    </row>
    <row r="11" spans="1:7" s="2" customFormat="1" ht="21.75" customHeight="1">
      <c r="A11" s="6">
        <v>9</v>
      </c>
      <c r="B11" s="6" t="s">
        <v>8</v>
      </c>
      <c r="C11" s="6" t="s">
        <v>17</v>
      </c>
      <c r="D11" s="6" t="str">
        <f>"3015"</f>
        <v>3015</v>
      </c>
      <c r="E11" s="7">
        <v>80.1</v>
      </c>
      <c r="F11" s="6">
        <v>9</v>
      </c>
      <c r="G11" s="8"/>
    </row>
    <row r="12" spans="1:7" s="2" customFormat="1" ht="21.75" customHeight="1">
      <c r="A12" s="6">
        <v>10</v>
      </c>
      <c r="B12" s="6" t="s">
        <v>8</v>
      </c>
      <c r="C12" s="6" t="s">
        <v>18</v>
      </c>
      <c r="D12" s="6" t="str">
        <f>"3307"</f>
        <v>3307</v>
      </c>
      <c r="E12" s="7">
        <v>79.1</v>
      </c>
      <c r="F12" s="6">
        <v>10</v>
      </c>
      <c r="G12" s="8"/>
    </row>
    <row r="13" spans="1:7" s="2" customFormat="1" ht="21.75" customHeight="1">
      <c r="A13" s="6">
        <v>11</v>
      </c>
      <c r="B13" s="6" t="s">
        <v>8</v>
      </c>
      <c r="C13" s="6" t="s">
        <v>19</v>
      </c>
      <c r="D13" s="6" t="str">
        <f>"3025"</f>
        <v>3025</v>
      </c>
      <c r="E13" s="7">
        <v>78.6</v>
      </c>
      <c r="F13" s="6">
        <v>11</v>
      </c>
      <c r="G13" s="8"/>
    </row>
    <row r="14" spans="1:7" s="2" customFormat="1" ht="21.75" customHeight="1">
      <c r="A14" s="6">
        <v>12</v>
      </c>
      <c r="B14" s="6" t="s">
        <v>8</v>
      </c>
      <c r="C14" s="6" t="s">
        <v>20</v>
      </c>
      <c r="D14" s="6" t="str">
        <f>"3011"</f>
        <v>3011</v>
      </c>
      <c r="E14" s="7">
        <v>78.5</v>
      </c>
      <c r="F14" s="6">
        <v>12</v>
      </c>
      <c r="G14" s="8"/>
    </row>
    <row r="15" spans="1:7" s="2" customFormat="1" ht="21.75" customHeight="1">
      <c r="A15" s="6">
        <v>13</v>
      </c>
      <c r="B15" s="6" t="s">
        <v>8</v>
      </c>
      <c r="C15" s="6" t="s">
        <v>21</v>
      </c>
      <c r="D15" s="6" t="str">
        <f>"3006"</f>
        <v>3006</v>
      </c>
      <c r="E15" s="7">
        <v>78.4</v>
      </c>
      <c r="F15" s="6">
        <v>13</v>
      </c>
      <c r="G15" s="8"/>
    </row>
    <row r="16" spans="1:7" s="2" customFormat="1" ht="21.75" customHeight="1">
      <c r="A16" s="6">
        <v>14</v>
      </c>
      <c r="B16" s="6" t="s">
        <v>8</v>
      </c>
      <c r="C16" s="6" t="s">
        <v>22</v>
      </c>
      <c r="D16" s="6" t="str">
        <f>"2908"</f>
        <v>2908</v>
      </c>
      <c r="E16" s="7">
        <v>78.3</v>
      </c>
      <c r="F16" s="6">
        <v>14</v>
      </c>
      <c r="G16" s="8"/>
    </row>
    <row r="17" spans="1:7" s="2" customFormat="1" ht="21.75" customHeight="1">
      <c r="A17" s="6">
        <v>15</v>
      </c>
      <c r="B17" s="6" t="s">
        <v>8</v>
      </c>
      <c r="C17" s="6" t="s">
        <v>23</v>
      </c>
      <c r="D17" s="6" t="str">
        <f>"2902"</f>
        <v>2902</v>
      </c>
      <c r="E17" s="7">
        <v>78.2</v>
      </c>
      <c r="F17" s="6">
        <v>15</v>
      </c>
      <c r="G17" s="8"/>
    </row>
    <row r="18" spans="1:7" s="2" customFormat="1" ht="21.75" customHeight="1">
      <c r="A18" s="6">
        <v>16</v>
      </c>
      <c r="B18" s="6" t="s">
        <v>8</v>
      </c>
      <c r="C18" s="6" t="s">
        <v>24</v>
      </c>
      <c r="D18" s="6" t="str">
        <f>"2917"</f>
        <v>2917</v>
      </c>
      <c r="E18" s="7">
        <v>78.2</v>
      </c>
      <c r="F18" s="6">
        <v>15</v>
      </c>
      <c r="G18" s="8"/>
    </row>
    <row r="19" spans="1:7" s="2" customFormat="1" ht="21.75" customHeight="1">
      <c r="A19" s="6">
        <v>17</v>
      </c>
      <c r="B19" s="6" t="s">
        <v>25</v>
      </c>
      <c r="C19" s="6" t="s">
        <v>26</v>
      </c>
      <c r="D19" s="6" t="str">
        <f>"3421"</f>
        <v>3421</v>
      </c>
      <c r="E19" s="7">
        <v>84.2</v>
      </c>
      <c r="F19" s="6">
        <v>1</v>
      </c>
      <c r="G19" s="8"/>
    </row>
    <row r="20" spans="1:7" s="2" customFormat="1" ht="21.75" customHeight="1">
      <c r="A20" s="6">
        <v>18</v>
      </c>
      <c r="B20" s="6" t="s">
        <v>25</v>
      </c>
      <c r="C20" s="6" t="s">
        <v>27</v>
      </c>
      <c r="D20" s="6" t="str">
        <f>"3425"</f>
        <v>3425</v>
      </c>
      <c r="E20" s="7">
        <v>76.2</v>
      </c>
      <c r="F20" s="6">
        <v>2</v>
      </c>
      <c r="G20" s="8"/>
    </row>
    <row r="21" spans="1:7" s="2" customFormat="1" ht="21.75" customHeight="1">
      <c r="A21" s="6">
        <v>19</v>
      </c>
      <c r="B21" s="6" t="s">
        <v>25</v>
      </c>
      <c r="C21" s="6" t="s">
        <v>28</v>
      </c>
      <c r="D21" s="6" t="str">
        <f>"3420"</f>
        <v>3420</v>
      </c>
      <c r="E21" s="7">
        <v>72.6</v>
      </c>
      <c r="F21" s="6">
        <v>3</v>
      </c>
      <c r="G21" s="8"/>
    </row>
    <row r="22" spans="1:7" s="2" customFormat="1" ht="21.75" customHeight="1">
      <c r="A22" s="6">
        <v>20</v>
      </c>
      <c r="B22" s="6" t="s">
        <v>29</v>
      </c>
      <c r="C22" s="6" t="s">
        <v>30</v>
      </c>
      <c r="D22" s="6" t="str">
        <f>"3430"</f>
        <v>3430</v>
      </c>
      <c r="E22" s="7">
        <v>80.3</v>
      </c>
      <c r="F22" s="6">
        <v>1</v>
      </c>
      <c r="G22" s="8"/>
    </row>
    <row r="23" spans="1:7" s="2" customFormat="1" ht="21.75" customHeight="1">
      <c r="A23" s="6">
        <v>21</v>
      </c>
      <c r="B23" s="6" t="s">
        <v>29</v>
      </c>
      <c r="C23" s="6" t="s">
        <v>31</v>
      </c>
      <c r="D23" s="6" t="str">
        <f>"3428"</f>
        <v>3428</v>
      </c>
      <c r="E23" s="7">
        <v>80</v>
      </c>
      <c r="F23" s="6">
        <v>2</v>
      </c>
      <c r="G23" s="8"/>
    </row>
    <row r="24" spans="1:7" s="2" customFormat="1" ht="21.75" customHeight="1">
      <c r="A24" s="6">
        <v>22</v>
      </c>
      <c r="B24" s="6" t="s">
        <v>32</v>
      </c>
      <c r="C24" s="6" t="s">
        <v>33</v>
      </c>
      <c r="D24" s="6" t="str">
        <f>"3504"</f>
        <v>3504</v>
      </c>
      <c r="E24" s="7">
        <v>79.1</v>
      </c>
      <c r="F24" s="6">
        <v>1</v>
      </c>
      <c r="G24" s="8"/>
    </row>
    <row r="25" spans="1:7" s="2" customFormat="1" ht="21.75" customHeight="1">
      <c r="A25" s="6">
        <v>23</v>
      </c>
      <c r="B25" s="6" t="s">
        <v>32</v>
      </c>
      <c r="C25" s="6" t="s">
        <v>34</v>
      </c>
      <c r="D25" s="6" t="str">
        <f>"3505"</f>
        <v>3505</v>
      </c>
      <c r="E25" s="7">
        <v>78.9</v>
      </c>
      <c r="F25" s="6">
        <v>2</v>
      </c>
      <c r="G25" s="8"/>
    </row>
    <row r="26" spans="1:7" s="2" customFormat="1" ht="21.75" customHeight="1">
      <c r="A26" s="6">
        <v>24</v>
      </c>
      <c r="B26" s="6" t="s">
        <v>35</v>
      </c>
      <c r="C26" s="6" t="s">
        <v>36</v>
      </c>
      <c r="D26" s="6" t="str">
        <f>"3117"</f>
        <v>3117</v>
      </c>
      <c r="E26" s="7">
        <v>85.2</v>
      </c>
      <c r="F26" s="6">
        <v>1</v>
      </c>
      <c r="G26" s="8"/>
    </row>
    <row r="27" spans="1:7" s="2" customFormat="1" ht="21.75" customHeight="1">
      <c r="A27" s="6">
        <v>25</v>
      </c>
      <c r="B27" s="6" t="s">
        <v>35</v>
      </c>
      <c r="C27" s="6" t="s">
        <v>37</v>
      </c>
      <c r="D27" s="6" t="str">
        <f>"3109"</f>
        <v>3109</v>
      </c>
      <c r="E27" s="7">
        <v>79.9</v>
      </c>
      <c r="F27" s="6">
        <v>2</v>
      </c>
      <c r="G27" s="8"/>
    </row>
    <row r="28" spans="1:7" s="2" customFormat="1" ht="21.75" customHeight="1">
      <c r="A28" s="6">
        <v>26</v>
      </c>
      <c r="B28" s="6" t="s">
        <v>35</v>
      </c>
      <c r="C28" s="6" t="s">
        <v>38</v>
      </c>
      <c r="D28" s="6" t="str">
        <f>"3128"</f>
        <v>3128</v>
      </c>
      <c r="E28" s="7">
        <v>79.9</v>
      </c>
      <c r="F28" s="6">
        <v>2</v>
      </c>
      <c r="G28" s="8"/>
    </row>
    <row r="29" spans="1:7" s="2" customFormat="1" ht="21.75" customHeight="1">
      <c r="A29" s="6">
        <v>27</v>
      </c>
      <c r="B29" s="6" t="s">
        <v>39</v>
      </c>
      <c r="C29" s="6" t="s">
        <v>40</v>
      </c>
      <c r="D29" s="6" t="str">
        <f>"3324"</f>
        <v>3324</v>
      </c>
      <c r="E29" s="7">
        <v>73</v>
      </c>
      <c r="F29" s="6">
        <v>1</v>
      </c>
      <c r="G29" s="8"/>
    </row>
    <row r="30" spans="1:7" s="2" customFormat="1" ht="21.75" customHeight="1">
      <c r="A30" s="6">
        <v>28</v>
      </c>
      <c r="B30" s="6" t="s">
        <v>39</v>
      </c>
      <c r="C30" s="6" t="s">
        <v>41</v>
      </c>
      <c r="D30" s="6" t="str">
        <f>"3325"</f>
        <v>3325</v>
      </c>
      <c r="E30" s="7">
        <v>68.4</v>
      </c>
      <c r="F30" s="6">
        <v>2</v>
      </c>
      <c r="G30" s="8"/>
    </row>
    <row r="31" spans="1:7" s="2" customFormat="1" ht="21.75" customHeight="1">
      <c r="A31" s="6">
        <v>29</v>
      </c>
      <c r="B31" s="6" t="s">
        <v>39</v>
      </c>
      <c r="C31" s="6" t="s">
        <v>42</v>
      </c>
      <c r="D31" s="6" t="str">
        <f>"3315"</f>
        <v>3315</v>
      </c>
      <c r="E31" s="7">
        <v>64.7</v>
      </c>
      <c r="F31" s="6">
        <v>3</v>
      </c>
      <c r="G31" s="8"/>
    </row>
    <row r="32" spans="1:7" s="2" customFormat="1" ht="21.75" customHeight="1">
      <c r="A32" s="6">
        <v>30</v>
      </c>
      <c r="B32" s="6" t="s">
        <v>43</v>
      </c>
      <c r="C32" s="6" t="s">
        <v>44</v>
      </c>
      <c r="D32" s="6" t="str">
        <f>"3407"</f>
        <v>3407</v>
      </c>
      <c r="E32" s="7">
        <v>82.2</v>
      </c>
      <c r="F32" s="6">
        <v>1</v>
      </c>
      <c r="G32" s="8"/>
    </row>
    <row r="33" spans="1:7" s="2" customFormat="1" ht="21.75" customHeight="1">
      <c r="A33" s="6">
        <v>31</v>
      </c>
      <c r="B33" s="6" t="s">
        <v>43</v>
      </c>
      <c r="C33" s="6" t="s">
        <v>45</v>
      </c>
      <c r="D33" s="6" t="str">
        <f>"3212"</f>
        <v>3212</v>
      </c>
      <c r="E33" s="7">
        <v>79.8</v>
      </c>
      <c r="F33" s="6">
        <v>2</v>
      </c>
      <c r="G33" s="8"/>
    </row>
  </sheetData>
  <sheetProtection/>
  <autoFilter ref="A2:G33"/>
  <mergeCells count="1">
    <mergeCell ref="A1:G1"/>
  </mergeCells>
  <printOptions horizontalCentered="1"/>
  <pageMargins left="0" right="0" top="0.35433070866141736" bottom="0.5511811023622047" header="0.31496062992125984" footer="0.31496062992125984"/>
  <pageSetup fitToHeight="0" fitToWidth="1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cp:lastPrinted>2021-06-13T02:41:21Z</cp:lastPrinted>
  <dcterms:created xsi:type="dcterms:W3CDTF">2021-06-03T03:19:43Z</dcterms:created>
  <dcterms:modified xsi:type="dcterms:W3CDTF">2021-06-18T02:39:59Z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